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firstSheet="16" activeTab="16"/>
  </bookViews>
  <sheets>
    <sheet name="北于村" sheetId="1" r:id="rId1"/>
    <sheet name="边线店子村" sheetId="2" r:id="rId2"/>
    <sheet name="柴庙" sheetId="3" r:id="rId3"/>
    <sheet name="崔家" sheetId="4" r:id="rId4"/>
    <sheet name="东夏" sheetId="5" r:id="rId5"/>
    <sheet name="杜家" sheetId="6" r:id="rId6"/>
    <sheet name="段家" sheetId="7" r:id="rId7"/>
    <sheet name="二府" sheetId="8" r:id="rId8"/>
    <sheet name="方台" sheetId="9" r:id="rId9"/>
    <sheet name="高家" sheetId="10" r:id="rId10"/>
    <sheet name="耿家" sheetId="11" r:id="rId11"/>
    <sheet name="顾家" sheetId="12" r:id="rId12"/>
    <sheet name="郝家" sheetId="13" r:id="rId13"/>
    <sheet name="后史" sheetId="14" r:id="rId14"/>
    <sheet name="后司" sheetId="15" r:id="rId15"/>
    <sheet name="花园辛" sheetId="16" r:id="rId16"/>
    <sheet name="井家" sheetId="17" r:id="rId17"/>
    <sheet name="老刘" sheetId="18" r:id="rId18"/>
    <sheet name="李集" sheetId="19" r:id="rId19"/>
    <sheet name="李仙" sheetId="20" r:id="rId20"/>
    <sheet name="刘辛" sheetId="21" r:id="rId21"/>
    <sheet name="马埠" sheetId="22" r:id="rId22"/>
    <sheet name="南黄" sheetId="23" r:id="rId23"/>
    <sheet name="齐家" sheetId="24" r:id="rId24"/>
    <sheet name="前史" sheetId="25" r:id="rId25"/>
    <sheet name="前司" sheetId="26" r:id="rId26"/>
    <sheet name="曲于" sheetId="27" r:id="rId27"/>
    <sheet name="三官庙" sheetId="28" r:id="rId28"/>
    <sheet name="邵树" sheetId="29" r:id="rId29"/>
    <sheet name="石佛" sheetId="30" r:id="rId30"/>
    <sheet name="石家" sheetId="31" r:id="rId31"/>
    <sheet name="拾甲" sheetId="32" r:id="rId32"/>
    <sheet name="双庙" sheetId="33" r:id="rId33"/>
    <sheet name="苏埠屯" sheetId="34" r:id="rId34"/>
    <sheet name="堂子" sheetId="35" r:id="rId35"/>
    <sheet name="桃园" sheetId="36" r:id="rId36"/>
    <sheet name="王木匠" sheetId="37" r:id="rId37"/>
    <sheet name="王小" sheetId="38" r:id="rId38"/>
    <sheet name="文家" sheetId="39" r:id="rId39"/>
    <sheet name="西荒" sheetId="40" r:id="rId40"/>
    <sheet name="西夏" sheetId="41" r:id="rId41"/>
    <sheet name="小陈" sheetId="42" r:id="rId42"/>
    <sheet name="小马家" sheetId="43" r:id="rId43"/>
    <sheet name="徐家" sheetId="44" r:id="rId44"/>
    <sheet name="杨立伍" sheetId="45" r:id="rId45"/>
    <sheet name="榆林" sheetId="46" r:id="rId46"/>
    <sheet name="皂户" sheetId="47" r:id="rId47"/>
    <sheet name="张晁" sheetId="48" r:id="rId48"/>
    <sheet name="张季" sheetId="49" r:id="rId49"/>
    <sheet name="张小" sheetId="50" r:id="rId50"/>
    <sheet name="祝家" sheetId="51" r:id="rId51"/>
    <sheet name="庄家" sheetId="52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</externalReferences>
  <calcPr calcId="144525"/>
</workbook>
</file>

<file path=xl/sharedStrings.xml><?xml version="1.0" encoding="utf-8"?>
<sst xmlns="http://schemas.openxmlformats.org/spreadsheetml/2006/main" count="728" uniqueCount="14">
  <si>
    <t>种植业小麦保险分户定损结果公示明细表</t>
  </si>
  <si>
    <t>保单号：</t>
  </si>
  <si>
    <t>被保险人：</t>
  </si>
  <si>
    <t>赔付险种：</t>
  </si>
  <si>
    <t>序号</t>
  </si>
  <si>
    <t>被保险人姓名</t>
  </si>
  <si>
    <t>身份证号</t>
  </si>
  <si>
    <t>种植面积（亩）</t>
  </si>
  <si>
    <t>承保面积（亩）</t>
  </si>
  <si>
    <t>损失面积（亩）</t>
  </si>
  <si>
    <t>损失率（%）</t>
  </si>
  <si>
    <t>生长期赔偿
比例</t>
  </si>
  <si>
    <t>理赔金额（元）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</si>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</sst>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6" fillId="0" borderId="0" xfId="0" applyFont="1" applyFill="1" applyAlignment="1"/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47.xml"/><Relationship Id="rId98" Type="http://schemas.openxmlformats.org/officeDocument/2006/relationships/externalLink" Target="externalLinks/externalLink46.xml"/><Relationship Id="rId97" Type="http://schemas.openxmlformats.org/officeDocument/2006/relationships/externalLink" Target="externalLinks/externalLink45.xml"/><Relationship Id="rId96" Type="http://schemas.openxmlformats.org/officeDocument/2006/relationships/externalLink" Target="externalLinks/externalLink44.xml"/><Relationship Id="rId95" Type="http://schemas.openxmlformats.org/officeDocument/2006/relationships/externalLink" Target="externalLinks/externalLink43.xml"/><Relationship Id="rId94" Type="http://schemas.openxmlformats.org/officeDocument/2006/relationships/externalLink" Target="externalLinks/externalLink42.xml"/><Relationship Id="rId93" Type="http://schemas.openxmlformats.org/officeDocument/2006/relationships/externalLink" Target="externalLinks/externalLink41.xml"/><Relationship Id="rId92" Type="http://schemas.openxmlformats.org/officeDocument/2006/relationships/externalLink" Target="externalLinks/externalLink40.xml"/><Relationship Id="rId91" Type="http://schemas.openxmlformats.org/officeDocument/2006/relationships/externalLink" Target="externalLinks/externalLink39.xml"/><Relationship Id="rId90" Type="http://schemas.openxmlformats.org/officeDocument/2006/relationships/externalLink" Target="externalLinks/externalLink38.xml"/><Relationship Id="rId9" Type="http://schemas.openxmlformats.org/officeDocument/2006/relationships/worksheet" Target="worksheets/sheet9.xml"/><Relationship Id="rId89" Type="http://schemas.openxmlformats.org/officeDocument/2006/relationships/externalLink" Target="externalLinks/externalLink37.xml"/><Relationship Id="rId88" Type="http://schemas.openxmlformats.org/officeDocument/2006/relationships/externalLink" Target="externalLinks/externalLink36.xml"/><Relationship Id="rId87" Type="http://schemas.openxmlformats.org/officeDocument/2006/relationships/externalLink" Target="externalLinks/externalLink35.xml"/><Relationship Id="rId86" Type="http://schemas.openxmlformats.org/officeDocument/2006/relationships/externalLink" Target="externalLinks/externalLink34.xml"/><Relationship Id="rId85" Type="http://schemas.openxmlformats.org/officeDocument/2006/relationships/externalLink" Target="externalLinks/externalLink33.xml"/><Relationship Id="rId84" Type="http://schemas.openxmlformats.org/officeDocument/2006/relationships/externalLink" Target="externalLinks/externalLink32.xml"/><Relationship Id="rId83" Type="http://schemas.openxmlformats.org/officeDocument/2006/relationships/externalLink" Target="externalLinks/externalLink31.xml"/><Relationship Id="rId82" Type="http://schemas.openxmlformats.org/officeDocument/2006/relationships/externalLink" Target="externalLinks/externalLink30.xml"/><Relationship Id="rId81" Type="http://schemas.openxmlformats.org/officeDocument/2006/relationships/externalLink" Target="externalLinks/externalLink29.xml"/><Relationship Id="rId80" Type="http://schemas.openxmlformats.org/officeDocument/2006/relationships/externalLink" Target="externalLinks/externalLink28.xml"/><Relationship Id="rId8" Type="http://schemas.openxmlformats.org/officeDocument/2006/relationships/worksheet" Target="worksheets/sheet8.xml"/><Relationship Id="rId79" Type="http://schemas.openxmlformats.org/officeDocument/2006/relationships/externalLink" Target="externalLinks/externalLink27.xml"/><Relationship Id="rId78" Type="http://schemas.openxmlformats.org/officeDocument/2006/relationships/externalLink" Target="externalLinks/externalLink26.xml"/><Relationship Id="rId77" Type="http://schemas.openxmlformats.org/officeDocument/2006/relationships/externalLink" Target="externalLinks/externalLink25.xml"/><Relationship Id="rId76" Type="http://schemas.openxmlformats.org/officeDocument/2006/relationships/externalLink" Target="externalLinks/externalLink24.xml"/><Relationship Id="rId75" Type="http://schemas.openxmlformats.org/officeDocument/2006/relationships/externalLink" Target="externalLinks/externalLink23.xml"/><Relationship Id="rId74" Type="http://schemas.openxmlformats.org/officeDocument/2006/relationships/externalLink" Target="externalLinks/externalLink22.xml"/><Relationship Id="rId73" Type="http://schemas.openxmlformats.org/officeDocument/2006/relationships/externalLink" Target="externalLinks/externalLink21.xml"/><Relationship Id="rId72" Type="http://schemas.openxmlformats.org/officeDocument/2006/relationships/externalLink" Target="externalLinks/externalLink20.xml"/><Relationship Id="rId71" Type="http://schemas.openxmlformats.org/officeDocument/2006/relationships/externalLink" Target="externalLinks/externalLink19.xml"/><Relationship Id="rId70" Type="http://schemas.openxmlformats.org/officeDocument/2006/relationships/externalLink" Target="externalLinks/externalLink18.xml"/><Relationship Id="rId7" Type="http://schemas.openxmlformats.org/officeDocument/2006/relationships/worksheet" Target="worksheets/sheet7.xml"/><Relationship Id="rId69" Type="http://schemas.openxmlformats.org/officeDocument/2006/relationships/externalLink" Target="externalLinks/externalLink17.xml"/><Relationship Id="rId68" Type="http://schemas.openxmlformats.org/officeDocument/2006/relationships/externalLink" Target="externalLinks/externalLink16.xml"/><Relationship Id="rId67" Type="http://schemas.openxmlformats.org/officeDocument/2006/relationships/externalLink" Target="externalLinks/externalLink15.xml"/><Relationship Id="rId66" Type="http://schemas.openxmlformats.org/officeDocument/2006/relationships/externalLink" Target="externalLinks/externalLink14.xml"/><Relationship Id="rId65" Type="http://schemas.openxmlformats.org/officeDocument/2006/relationships/externalLink" Target="externalLinks/externalLink13.xml"/><Relationship Id="rId64" Type="http://schemas.openxmlformats.org/officeDocument/2006/relationships/externalLink" Target="externalLinks/externalLink12.xml"/><Relationship Id="rId63" Type="http://schemas.openxmlformats.org/officeDocument/2006/relationships/externalLink" Target="externalLinks/externalLink11.xml"/><Relationship Id="rId62" Type="http://schemas.openxmlformats.org/officeDocument/2006/relationships/externalLink" Target="externalLinks/externalLink10.xml"/><Relationship Id="rId61" Type="http://schemas.openxmlformats.org/officeDocument/2006/relationships/externalLink" Target="externalLinks/externalLink9.xml"/><Relationship Id="rId60" Type="http://schemas.openxmlformats.org/officeDocument/2006/relationships/externalLink" Target="externalLinks/externalLink8.xml"/><Relationship Id="rId6" Type="http://schemas.openxmlformats.org/officeDocument/2006/relationships/worksheet" Target="worksheets/sheet6.xml"/><Relationship Id="rId59" Type="http://schemas.openxmlformats.org/officeDocument/2006/relationships/externalLink" Target="externalLinks/externalLink7.xml"/><Relationship Id="rId58" Type="http://schemas.openxmlformats.org/officeDocument/2006/relationships/externalLink" Target="externalLinks/externalLink6.xml"/><Relationship Id="rId57" Type="http://schemas.openxmlformats.org/officeDocument/2006/relationships/externalLink" Target="externalLinks/externalLink5.xml"/><Relationship Id="rId56" Type="http://schemas.openxmlformats.org/officeDocument/2006/relationships/externalLink" Target="externalLinks/externalLink4.xml"/><Relationship Id="rId55" Type="http://schemas.openxmlformats.org/officeDocument/2006/relationships/externalLink" Target="externalLinks/externalLink3.xml"/><Relationship Id="rId54" Type="http://schemas.openxmlformats.org/officeDocument/2006/relationships/externalLink" Target="externalLinks/externalLink2.xml"/><Relationship Id="rId53" Type="http://schemas.openxmlformats.org/officeDocument/2006/relationships/externalLink" Target="externalLinks/externalLink1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7" Type="http://schemas.openxmlformats.org/officeDocument/2006/relationships/sharedStrings" Target="sharedStrings.xml"/><Relationship Id="rId106" Type="http://schemas.openxmlformats.org/officeDocument/2006/relationships/styles" Target="styles.xml"/><Relationship Id="rId105" Type="http://schemas.openxmlformats.org/officeDocument/2006/relationships/theme" Target="theme/theme1.xml"/><Relationship Id="rId104" Type="http://schemas.openxmlformats.org/officeDocument/2006/relationships/externalLink" Target="externalLinks/externalLink52.xml"/><Relationship Id="rId103" Type="http://schemas.openxmlformats.org/officeDocument/2006/relationships/externalLink" Target="externalLinks/externalLink51.xml"/><Relationship Id="rId102" Type="http://schemas.openxmlformats.org/officeDocument/2006/relationships/externalLink" Target="externalLinks/externalLink50.xml"/><Relationship Id="rId101" Type="http://schemas.openxmlformats.org/officeDocument/2006/relationships/externalLink" Target="externalLinks/externalLink49.xml"/><Relationship Id="rId100" Type="http://schemas.openxmlformats.org/officeDocument/2006/relationships/externalLink" Target="externalLinks/externalLink48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685800</xdr:colOff>
      <xdr:row>0</xdr:row>
      <xdr:rowOff>11430</xdr:rowOff>
    </xdr:from>
    <xdr:to>
      <xdr:col>6</xdr:col>
      <xdr:colOff>99060</xdr:colOff>
      <xdr:row>1</xdr:row>
      <xdr:rowOff>10795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24050" y="11430"/>
          <a:ext cx="4556760" cy="3803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1271;&#20110;&#2644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9640;&#23478;&#2644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2831;&#23478;&#26449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9038;&#23478;&#2644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7085;&#23478;&#2644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1518;&#21490;&#26449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1518;&#21496;&#26449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3457;&#22253;&#36763;&#2644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0117;&#23478;&#2644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2769;&#21016;&#2644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6446;&#38598;&#264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6793;&#32447;&#24215;&#23376;&#2644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6446;&#20185;&#2644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1016;&#36763;&#2644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9532;&#22496;&#2644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1335;&#40644;&#2644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40784;&#23478;&#264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1069;&#21490;&#26449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1069;&#21496;&#26449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6354;&#20110;&#2644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19977;&#23448;&#24217;&#2644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7045;&#26641;&#264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6612;&#24217;&#2644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0707;&#20315;&#2644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0707;&#23478;&#2644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5342;&#30002;&#26449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1452;&#24217;&#26449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3487;&#22496;&#23663;&#2644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2530;&#23376;&#2644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6691;&#22253;&#2644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9579;&#26408;&#21280;&#2644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9579;&#23567;&#2644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5991;&#23478;&#2644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3828;&#23478;&#2644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5199;&#33618;&#26449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5199;&#22799;&#26449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3567;&#38472;&#26449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3567;&#39532;&#23478;&#26449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4464;&#23478;&#26449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6472;&#31435;&#20237;&#26449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7014;&#26519;&#26449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0338;&#25143;&#26449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4352;&#26177;&#26449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4352;&#23395;&#2644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19996;&#22799;&#26449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4352;&#23567;&#26449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31069;&#23478;&#26449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4196;&#23478;&#2644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6460;&#23478;&#2644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7573;&#23478;&#2644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0108;&#24220;&#2644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&#24180;&#23567;&#40614;&#26597;&#21208;\&#21508;&#20065;&#38215;&#26597;&#21208;&#34920;\&#19996;&#22799;&#38215;&#26597;&#21208;&#34920;\&#26041;&#21488;&#2644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012437070600160102000214</v>
          </cell>
        </row>
      </sheetData>
      <sheetData sheetId="2">
        <row r="4">
          <cell r="C4" t="str">
            <v>青州市东夏镇北于村王云平等68户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王春保</v>
          </cell>
          <cell r="C6" t="str">
            <v>370721196611183477</v>
          </cell>
        </row>
        <row r="6">
          <cell r="E6">
            <v>47</v>
          </cell>
          <cell r="F6">
            <v>5</v>
          </cell>
          <cell r="G6">
            <v>0.21</v>
          </cell>
          <cell r="H6">
            <v>1</v>
          </cell>
          <cell r="I6">
            <v>525</v>
          </cell>
        </row>
        <row r="7">
          <cell r="B7" t="str">
            <v>王春法</v>
          </cell>
          <cell r="C7" t="str">
            <v>370781197402083278</v>
          </cell>
        </row>
        <row r="7">
          <cell r="E7">
            <v>4.5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王春浩</v>
          </cell>
          <cell r="C8" t="str">
            <v>370781198109223272</v>
          </cell>
        </row>
        <row r="8">
          <cell r="E8">
            <v>2.3</v>
          </cell>
          <cell r="F8">
            <v>0.5</v>
          </cell>
          <cell r="G8">
            <v>0.21</v>
          </cell>
          <cell r="H8">
            <v>1</v>
          </cell>
          <cell r="I8">
            <v>52.5</v>
          </cell>
        </row>
        <row r="9">
          <cell r="B9" t="str">
            <v>王春江</v>
          </cell>
          <cell r="C9" t="str">
            <v>370721195706303473</v>
          </cell>
        </row>
        <row r="9">
          <cell r="E9">
            <v>4</v>
          </cell>
          <cell r="F9">
            <v>0.5</v>
          </cell>
          <cell r="G9">
            <v>0.21</v>
          </cell>
          <cell r="H9">
            <v>1</v>
          </cell>
          <cell r="I9">
            <v>52.5</v>
          </cell>
        </row>
        <row r="10">
          <cell r="B10" t="str">
            <v>王春兰</v>
          </cell>
          <cell r="C10" t="str">
            <v>370721195111193463</v>
          </cell>
        </row>
        <row r="10">
          <cell r="E10">
            <v>3.3</v>
          </cell>
          <cell r="F10">
            <v>2</v>
          </cell>
          <cell r="G10">
            <v>0.21</v>
          </cell>
          <cell r="H10">
            <v>1</v>
          </cell>
          <cell r="I10">
            <v>210</v>
          </cell>
        </row>
        <row r="11">
          <cell r="B11" t="str">
            <v>王春农</v>
          </cell>
          <cell r="C11" t="str">
            <v>370721197105293491</v>
          </cell>
        </row>
        <row r="11">
          <cell r="E11">
            <v>9.7</v>
          </cell>
          <cell r="F11">
            <v>2.5</v>
          </cell>
          <cell r="G11">
            <v>0.21</v>
          </cell>
          <cell r="H11">
            <v>1</v>
          </cell>
          <cell r="I11">
            <v>262.5</v>
          </cell>
        </row>
        <row r="12">
          <cell r="B12" t="str">
            <v>王春瑞</v>
          </cell>
          <cell r="C12" t="str">
            <v>370721195801033475</v>
          </cell>
        </row>
        <row r="12">
          <cell r="E12">
            <v>8.5</v>
          </cell>
          <cell r="F12">
            <v>3</v>
          </cell>
          <cell r="G12">
            <v>0.21</v>
          </cell>
          <cell r="H12">
            <v>1</v>
          </cell>
          <cell r="I12">
            <v>315</v>
          </cell>
        </row>
        <row r="13">
          <cell r="B13" t="str">
            <v>王春太</v>
          </cell>
          <cell r="C13" t="str">
            <v>370721197201113470</v>
          </cell>
        </row>
        <row r="13">
          <cell r="E13">
            <v>8.7</v>
          </cell>
          <cell r="F13">
            <v>0.5</v>
          </cell>
          <cell r="G13">
            <v>0.21</v>
          </cell>
          <cell r="H13">
            <v>1</v>
          </cell>
          <cell r="I13">
            <v>52.5</v>
          </cell>
        </row>
        <row r="14">
          <cell r="B14" t="str">
            <v>王林之</v>
          </cell>
          <cell r="C14" t="str">
            <v>370721195601203476</v>
          </cell>
        </row>
        <row r="14">
          <cell r="E14">
            <v>5.5</v>
          </cell>
          <cell r="F14">
            <v>2.5</v>
          </cell>
          <cell r="G14">
            <v>0.21</v>
          </cell>
          <cell r="H14">
            <v>1</v>
          </cell>
          <cell r="I14">
            <v>262.5</v>
          </cell>
        </row>
        <row r="15">
          <cell r="B15" t="str">
            <v>王美平</v>
          </cell>
          <cell r="C15" t="str">
            <v>370781198303083269</v>
          </cell>
        </row>
        <row r="15">
          <cell r="E15">
            <v>10.8</v>
          </cell>
          <cell r="F15">
            <v>4</v>
          </cell>
          <cell r="G15">
            <v>0.21</v>
          </cell>
          <cell r="H15">
            <v>1</v>
          </cell>
          <cell r="I15">
            <v>420</v>
          </cell>
        </row>
        <row r="16">
          <cell r="B16" t="str">
            <v>王鹏飞</v>
          </cell>
          <cell r="C16" t="str">
            <v>370721196811083497</v>
          </cell>
        </row>
        <row r="16">
          <cell r="E16">
            <v>2</v>
          </cell>
          <cell r="F16">
            <v>1.5</v>
          </cell>
          <cell r="G16">
            <v>0.21</v>
          </cell>
          <cell r="H16">
            <v>1</v>
          </cell>
          <cell r="I16">
            <v>157.5</v>
          </cell>
        </row>
        <row r="17">
          <cell r="B17" t="str">
            <v>王秋之</v>
          </cell>
          <cell r="C17" t="str">
            <v>370721196609283495</v>
          </cell>
        </row>
        <row r="17">
          <cell r="E17">
            <v>6.2</v>
          </cell>
          <cell r="F17">
            <v>3</v>
          </cell>
          <cell r="G17">
            <v>0.21</v>
          </cell>
          <cell r="H17">
            <v>1</v>
          </cell>
          <cell r="I17">
            <v>315</v>
          </cell>
        </row>
        <row r="18">
          <cell r="B18" t="str">
            <v>王云栋</v>
          </cell>
          <cell r="C18" t="str">
            <v>370721197501183470</v>
          </cell>
        </row>
        <row r="18">
          <cell r="E18">
            <v>5.5</v>
          </cell>
          <cell r="F18">
            <v>1.5</v>
          </cell>
          <cell r="G18">
            <v>0.21</v>
          </cell>
          <cell r="H18">
            <v>1</v>
          </cell>
          <cell r="I18">
            <v>157.5</v>
          </cell>
        </row>
        <row r="19">
          <cell r="B19" t="str">
            <v>王增之</v>
          </cell>
          <cell r="C19" t="str">
            <v>370721195608123495</v>
          </cell>
        </row>
        <row r="19">
          <cell r="E19">
            <v>2.5</v>
          </cell>
          <cell r="F19">
            <v>1</v>
          </cell>
          <cell r="G19">
            <v>0.21</v>
          </cell>
          <cell r="H19">
            <v>1</v>
          </cell>
          <cell r="I19">
            <v>105</v>
          </cell>
        </row>
        <row r="20">
          <cell r="B20" t="str">
            <v>王志春</v>
          </cell>
          <cell r="C20" t="str">
            <v>370781198401083270</v>
          </cell>
        </row>
        <row r="20">
          <cell r="E20">
            <v>2</v>
          </cell>
          <cell r="F20">
            <v>2</v>
          </cell>
          <cell r="G20">
            <v>0.21</v>
          </cell>
          <cell r="H20">
            <v>1</v>
          </cell>
          <cell r="I20">
            <v>210</v>
          </cell>
        </row>
        <row r="21">
          <cell r="B21" t="str">
            <v>王中之</v>
          </cell>
          <cell r="C21" t="str">
            <v>370721196405193279</v>
          </cell>
        </row>
        <row r="21">
          <cell r="E21">
            <v>2.8</v>
          </cell>
          <cell r="F21">
            <v>2</v>
          </cell>
          <cell r="G21">
            <v>0.21</v>
          </cell>
          <cell r="H21">
            <v>1</v>
          </cell>
          <cell r="I21">
            <v>210</v>
          </cell>
        </row>
        <row r="22">
          <cell r="B22" t="str">
            <v>王宗国</v>
          </cell>
          <cell r="C22" t="str">
            <v>370721196208183477</v>
          </cell>
        </row>
        <row r="22">
          <cell r="E22">
            <v>4</v>
          </cell>
          <cell r="F22">
            <v>2</v>
          </cell>
          <cell r="G22">
            <v>0.21</v>
          </cell>
          <cell r="H22">
            <v>1</v>
          </cell>
          <cell r="I22">
            <v>210</v>
          </cell>
        </row>
        <row r="23">
          <cell r="B23" t="str">
            <v>王宗祥</v>
          </cell>
          <cell r="C23" t="str">
            <v>370721195810233479</v>
          </cell>
        </row>
        <row r="23">
          <cell r="E23">
            <v>2.5</v>
          </cell>
          <cell r="F23">
            <v>0.5</v>
          </cell>
          <cell r="G23">
            <v>0.21</v>
          </cell>
          <cell r="H23">
            <v>1</v>
          </cell>
          <cell r="I23">
            <v>52.5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012437070600160102000177</v>
          </cell>
        </row>
      </sheetData>
      <sheetData sheetId="2">
        <row r="4">
          <cell r="C4" t="str">
            <v>青州市东夏镇高家村高文斋等91户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高福兴</v>
          </cell>
          <cell r="C6" t="str">
            <v>370721193801243473</v>
          </cell>
        </row>
        <row r="6">
          <cell r="E6">
            <v>6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高洪光</v>
          </cell>
          <cell r="C7" t="str">
            <v>370721195902183472</v>
          </cell>
        </row>
        <row r="7">
          <cell r="E7">
            <v>5</v>
          </cell>
          <cell r="F7">
            <v>2.5</v>
          </cell>
          <cell r="G7">
            <v>0.21</v>
          </cell>
          <cell r="H7">
            <v>1</v>
          </cell>
          <cell r="I7">
            <v>262.5</v>
          </cell>
        </row>
        <row r="8">
          <cell r="B8" t="str">
            <v>高俊利</v>
          </cell>
          <cell r="C8" t="str">
            <v>370721196708180272</v>
          </cell>
        </row>
        <row r="8">
          <cell r="E8">
            <v>8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  <row r="9">
          <cell r="B9" t="str">
            <v>高有理</v>
          </cell>
          <cell r="C9" t="str">
            <v>370721197006133476</v>
          </cell>
        </row>
        <row r="9">
          <cell r="E9">
            <v>5</v>
          </cell>
          <cell r="F9">
            <v>2.5</v>
          </cell>
          <cell r="G9">
            <v>0.21</v>
          </cell>
          <cell r="H9">
            <v>1</v>
          </cell>
          <cell r="I9">
            <v>262.5</v>
          </cell>
        </row>
        <row r="10">
          <cell r="B10" t="str">
            <v>张怀富</v>
          </cell>
          <cell r="C10" t="str">
            <v>370721196603183493</v>
          </cell>
        </row>
        <row r="10">
          <cell r="E10">
            <v>6</v>
          </cell>
          <cell r="F10">
            <v>2</v>
          </cell>
          <cell r="G10">
            <v>0.21</v>
          </cell>
          <cell r="H10">
            <v>1</v>
          </cell>
          <cell r="I10">
            <v>210</v>
          </cell>
        </row>
      </sheetData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012437070600160102000190</v>
          </cell>
        </row>
      </sheetData>
      <sheetData sheetId="2">
        <row r="4">
          <cell r="C4" t="str">
            <v>青州市东夏镇耿家村耿心江等117户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耿存远</v>
          </cell>
          <cell r="C6" t="str">
            <v>37072119530717327X</v>
          </cell>
        </row>
        <row r="6">
          <cell r="E6">
            <v>18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B7" t="str">
            <v>耿佃成</v>
          </cell>
          <cell r="C7" t="str">
            <v>370721196904163314</v>
          </cell>
        </row>
        <row r="7">
          <cell r="E7">
            <v>7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耿佃亮</v>
          </cell>
          <cell r="C8" t="str">
            <v>370721196303133275</v>
          </cell>
        </row>
        <row r="8">
          <cell r="E8">
            <v>8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  <row r="9">
          <cell r="B9" t="str">
            <v>耿佃平</v>
          </cell>
          <cell r="C9" t="str">
            <v>370721196307203277</v>
          </cell>
        </row>
        <row r="9">
          <cell r="E9">
            <v>7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耿佃仕</v>
          </cell>
          <cell r="C10" t="str">
            <v>370721196603233294</v>
          </cell>
        </row>
        <row r="10">
          <cell r="E10">
            <v>9</v>
          </cell>
          <cell r="F10">
            <v>3.7</v>
          </cell>
          <cell r="G10">
            <v>0.21</v>
          </cell>
          <cell r="H10">
            <v>1</v>
          </cell>
          <cell r="I10">
            <v>388.5</v>
          </cell>
        </row>
        <row r="11">
          <cell r="B11" t="str">
            <v>耿富远</v>
          </cell>
          <cell r="C11" t="str">
            <v>370721196301093273</v>
          </cell>
        </row>
        <row r="11">
          <cell r="E11">
            <v>1.8</v>
          </cell>
          <cell r="F11">
            <v>1.5</v>
          </cell>
          <cell r="G11">
            <v>0.21</v>
          </cell>
          <cell r="H11">
            <v>1</v>
          </cell>
          <cell r="I11">
            <v>157.5</v>
          </cell>
        </row>
        <row r="12">
          <cell r="B12" t="str">
            <v>耿根远</v>
          </cell>
          <cell r="C12" t="str">
            <v>370721195710253296</v>
          </cell>
        </row>
        <row r="12">
          <cell r="E12">
            <v>9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耿贵远</v>
          </cell>
          <cell r="C13" t="str">
            <v>370721196805023295</v>
          </cell>
        </row>
        <row r="13">
          <cell r="E13">
            <v>5</v>
          </cell>
          <cell r="F13">
            <v>3</v>
          </cell>
          <cell r="G13">
            <v>0.21</v>
          </cell>
          <cell r="H13">
            <v>1</v>
          </cell>
          <cell r="I13">
            <v>315</v>
          </cell>
        </row>
        <row r="14">
          <cell r="B14" t="str">
            <v>耿红卫</v>
          </cell>
          <cell r="C14" t="str">
            <v>37072119680405329X</v>
          </cell>
        </row>
        <row r="14">
          <cell r="E14">
            <v>5</v>
          </cell>
          <cell r="F14">
            <v>1</v>
          </cell>
          <cell r="G14">
            <v>0.21</v>
          </cell>
          <cell r="H14">
            <v>1</v>
          </cell>
          <cell r="I14">
            <v>105</v>
          </cell>
        </row>
        <row r="15">
          <cell r="B15" t="str">
            <v>耿华远</v>
          </cell>
          <cell r="C15" t="str">
            <v>370721196111293274</v>
          </cell>
        </row>
        <row r="15">
          <cell r="E15">
            <v>4</v>
          </cell>
          <cell r="F15">
            <v>1</v>
          </cell>
          <cell r="G15">
            <v>0.21</v>
          </cell>
          <cell r="H15">
            <v>1</v>
          </cell>
          <cell r="I15">
            <v>105</v>
          </cell>
        </row>
        <row r="16">
          <cell r="B16" t="str">
            <v>耿军远</v>
          </cell>
          <cell r="C16" t="str">
            <v>370721195608253273</v>
          </cell>
        </row>
        <row r="16">
          <cell r="E16">
            <v>4.7</v>
          </cell>
          <cell r="F16">
            <v>2</v>
          </cell>
          <cell r="G16">
            <v>0.21</v>
          </cell>
          <cell r="H16">
            <v>1</v>
          </cell>
          <cell r="I16">
            <v>210</v>
          </cell>
        </row>
        <row r="17">
          <cell r="B17" t="str">
            <v>耿亮远</v>
          </cell>
          <cell r="C17" t="str">
            <v>370721195601283277</v>
          </cell>
        </row>
        <row r="17">
          <cell r="E17">
            <v>10</v>
          </cell>
          <cell r="F17">
            <v>2</v>
          </cell>
          <cell r="G17">
            <v>0.21</v>
          </cell>
          <cell r="H17">
            <v>1</v>
          </cell>
          <cell r="I17">
            <v>210</v>
          </cell>
        </row>
        <row r="18">
          <cell r="B18" t="str">
            <v>耿隆远</v>
          </cell>
          <cell r="C18" t="str">
            <v>370721196007133270</v>
          </cell>
        </row>
        <row r="18">
          <cell r="E18">
            <v>5</v>
          </cell>
          <cell r="F18">
            <v>2</v>
          </cell>
          <cell r="G18">
            <v>0.21</v>
          </cell>
          <cell r="H18">
            <v>1</v>
          </cell>
          <cell r="I18">
            <v>210</v>
          </cell>
        </row>
        <row r="19">
          <cell r="B19" t="str">
            <v>耿明</v>
          </cell>
          <cell r="C19" t="str">
            <v>370721197007240775</v>
          </cell>
        </row>
        <row r="19">
          <cell r="E19">
            <v>8</v>
          </cell>
          <cell r="F19">
            <v>1</v>
          </cell>
          <cell r="G19">
            <v>0.21</v>
          </cell>
          <cell r="H19">
            <v>1</v>
          </cell>
          <cell r="I19">
            <v>105</v>
          </cell>
        </row>
        <row r="20">
          <cell r="B20" t="str">
            <v>耿聘友</v>
          </cell>
          <cell r="C20" t="str">
            <v>370721197607083275</v>
          </cell>
        </row>
        <row r="20">
          <cell r="E20">
            <v>2</v>
          </cell>
          <cell r="F20">
            <v>1</v>
          </cell>
          <cell r="G20">
            <v>0.21</v>
          </cell>
          <cell r="H20">
            <v>1</v>
          </cell>
          <cell r="I20">
            <v>105</v>
          </cell>
        </row>
        <row r="21">
          <cell r="B21" t="str">
            <v>耿士彩</v>
          </cell>
          <cell r="C21" t="str">
            <v>370721197704023274</v>
          </cell>
        </row>
        <row r="21">
          <cell r="E21">
            <v>6</v>
          </cell>
          <cell r="F21">
            <v>1</v>
          </cell>
          <cell r="G21">
            <v>0.21</v>
          </cell>
          <cell r="H21">
            <v>1</v>
          </cell>
          <cell r="I21">
            <v>105</v>
          </cell>
        </row>
        <row r="22">
          <cell r="B22" t="str">
            <v>耿士德</v>
          </cell>
          <cell r="C22" t="str">
            <v>370721195410143271</v>
          </cell>
        </row>
        <row r="22">
          <cell r="E22">
            <v>3</v>
          </cell>
          <cell r="F22">
            <v>1</v>
          </cell>
          <cell r="G22">
            <v>0.21</v>
          </cell>
          <cell r="H22">
            <v>1</v>
          </cell>
          <cell r="I22">
            <v>105</v>
          </cell>
        </row>
        <row r="23">
          <cell r="B23" t="str">
            <v>耿士恩</v>
          </cell>
          <cell r="C23" t="str">
            <v>370721196401123273</v>
          </cell>
        </row>
        <row r="23">
          <cell r="E23">
            <v>4</v>
          </cell>
          <cell r="F23">
            <v>1</v>
          </cell>
          <cell r="G23">
            <v>0.21</v>
          </cell>
          <cell r="H23">
            <v>1</v>
          </cell>
          <cell r="I23">
            <v>105</v>
          </cell>
        </row>
        <row r="24">
          <cell r="B24" t="str">
            <v>耿士龙</v>
          </cell>
          <cell r="C24" t="str">
            <v>370721195211193276</v>
          </cell>
        </row>
        <row r="24">
          <cell r="E24">
            <v>7.5</v>
          </cell>
          <cell r="F24">
            <v>1</v>
          </cell>
          <cell r="G24">
            <v>0.21</v>
          </cell>
          <cell r="H24">
            <v>1</v>
          </cell>
          <cell r="I24">
            <v>105</v>
          </cell>
        </row>
        <row r="25">
          <cell r="B25" t="str">
            <v>耿涛</v>
          </cell>
          <cell r="C25" t="str">
            <v>37078119801104329X</v>
          </cell>
        </row>
        <row r="25">
          <cell r="E25">
            <v>2</v>
          </cell>
          <cell r="F25">
            <v>0.5</v>
          </cell>
          <cell r="G25">
            <v>0.21</v>
          </cell>
          <cell r="H25">
            <v>1</v>
          </cell>
          <cell r="I25">
            <v>52.5</v>
          </cell>
        </row>
        <row r="26">
          <cell r="B26" t="str">
            <v>耿喜标</v>
          </cell>
          <cell r="C26" t="str">
            <v>370721197204153312</v>
          </cell>
        </row>
        <row r="26">
          <cell r="E26">
            <v>4</v>
          </cell>
          <cell r="F26">
            <v>2</v>
          </cell>
          <cell r="G26">
            <v>0.21</v>
          </cell>
          <cell r="H26">
            <v>1</v>
          </cell>
          <cell r="I26">
            <v>210</v>
          </cell>
        </row>
        <row r="27">
          <cell r="B27" t="str">
            <v>耿向明</v>
          </cell>
          <cell r="C27" t="str">
            <v>370781198010053293</v>
          </cell>
        </row>
        <row r="27">
          <cell r="E27">
            <v>5</v>
          </cell>
          <cell r="F27">
            <v>1</v>
          </cell>
          <cell r="G27">
            <v>0.21</v>
          </cell>
          <cell r="H27">
            <v>1</v>
          </cell>
          <cell r="I27">
            <v>105</v>
          </cell>
        </row>
        <row r="28">
          <cell r="B28" t="str">
            <v>耿心华</v>
          </cell>
          <cell r="C28" t="str">
            <v>370721195612243297</v>
          </cell>
        </row>
        <row r="28">
          <cell r="E28">
            <v>5</v>
          </cell>
          <cell r="F28">
            <v>1</v>
          </cell>
          <cell r="G28">
            <v>0.21</v>
          </cell>
          <cell r="H28">
            <v>1</v>
          </cell>
          <cell r="I28">
            <v>105</v>
          </cell>
        </row>
        <row r="29">
          <cell r="B29" t="str">
            <v>耿心江</v>
          </cell>
          <cell r="C29" t="str">
            <v>370721195408173279</v>
          </cell>
        </row>
        <row r="29">
          <cell r="E29">
            <v>4.5</v>
          </cell>
          <cell r="F29">
            <v>2</v>
          </cell>
          <cell r="G29">
            <v>0.21</v>
          </cell>
          <cell r="H29">
            <v>1</v>
          </cell>
          <cell r="I29">
            <v>210</v>
          </cell>
        </row>
        <row r="30">
          <cell r="B30" t="str">
            <v>耿心军</v>
          </cell>
          <cell r="C30" t="str">
            <v>37072119700907327X</v>
          </cell>
        </row>
        <row r="30">
          <cell r="E30">
            <v>6</v>
          </cell>
          <cell r="F30">
            <v>1</v>
          </cell>
          <cell r="G30">
            <v>0.21</v>
          </cell>
          <cell r="H30">
            <v>1</v>
          </cell>
          <cell r="I30">
            <v>105</v>
          </cell>
        </row>
        <row r="31">
          <cell r="B31" t="str">
            <v>耿心美</v>
          </cell>
          <cell r="C31" t="str">
            <v>370721196207043296</v>
          </cell>
        </row>
        <row r="31">
          <cell r="E31">
            <v>5</v>
          </cell>
          <cell r="F31">
            <v>1</v>
          </cell>
          <cell r="G31">
            <v>0.21</v>
          </cell>
          <cell r="H31">
            <v>1</v>
          </cell>
          <cell r="I31">
            <v>105</v>
          </cell>
        </row>
        <row r="32">
          <cell r="B32" t="str">
            <v>耿兴远</v>
          </cell>
          <cell r="C32" t="str">
            <v>370721195112263291</v>
          </cell>
        </row>
        <row r="32">
          <cell r="E32">
            <v>4</v>
          </cell>
          <cell r="F32">
            <v>1</v>
          </cell>
          <cell r="G32">
            <v>0.21</v>
          </cell>
          <cell r="H32">
            <v>1</v>
          </cell>
          <cell r="I32">
            <v>105</v>
          </cell>
        </row>
        <row r="33">
          <cell r="B33" t="str">
            <v>耿燕远</v>
          </cell>
          <cell r="C33" t="str">
            <v>370721197706183271</v>
          </cell>
        </row>
        <row r="33">
          <cell r="E33">
            <v>7</v>
          </cell>
          <cell r="F33">
            <v>2</v>
          </cell>
          <cell r="G33">
            <v>0.21</v>
          </cell>
          <cell r="H33">
            <v>1</v>
          </cell>
          <cell r="I33">
            <v>210</v>
          </cell>
        </row>
        <row r="34">
          <cell r="B34" t="str">
            <v>耿英贵</v>
          </cell>
          <cell r="C34" t="str">
            <v>370721195602233271</v>
          </cell>
        </row>
        <row r="34">
          <cell r="E34">
            <v>5</v>
          </cell>
          <cell r="F34">
            <v>0.5</v>
          </cell>
          <cell r="G34">
            <v>0.21</v>
          </cell>
          <cell r="H34">
            <v>1</v>
          </cell>
          <cell r="I34">
            <v>52.5</v>
          </cell>
        </row>
        <row r="35">
          <cell r="B35" t="str">
            <v>耿英堂</v>
          </cell>
          <cell r="C35" t="str">
            <v>370721195904283274</v>
          </cell>
        </row>
        <row r="35">
          <cell r="E35">
            <v>10</v>
          </cell>
          <cell r="F35">
            <v>0.5</v>
          </cell>
          <cell r="G35">
            <v>0.21</v>
          </cell>
          <cell r="H35">
            <v>1</v>
          </cell>
          <cell r="I35">
            <v>52.5</v>
          </cell>
        </row>
        <row r="36">
          <cell r="B36" t="str">
            <v>耿英文</v>
          </cell>
          <cell r="C36" t="str">
            <v>370721195709083277</v>
          </cell>
        </row>
        <row r="36">
          <cell r="E36">
            <v>4</v>
          </cell>
          <cell r="F36">
            <v>2</v>
          </cell>
          <cell r="G36">
            <v>0.21</v>
          </cell>
          <cell r="H36">
            <v>1</v>
          </cell>
          <cell r="I36">
            <v>210</v>
          </cell>
        </row>
        <row r="37">
          <cell r="B37" t="str">
            <v>耿英武</v>
          </cell>
          <cell r="C37" t="str">
            <v>370721196706213296</v>
          </cell>
        </row>
        <row r="37">
          <cell r="E37">
            <v>6</v>
          </cell>
          <cell r="F37">
            <v>2</v>
          </cell>
          <cell r="G37">
            <v>0.21</v>
          </cell>
          <cell r="H37">
            <v>1</v>
          </cell>
          <cell r="I37">
            <v>210</v>
          </cell>
        </row>
        <row r="38">
          <cell r="B38" t="str">
            <v>耿志远</v>
          </cell>
          <cell r="C38" t="str">
            <v>370721196510163290</v>
          </cell>
        </row>
        <row r="38">
          <cell r="E38">
            <v>5</v>
          </cell>
          <cell r="F38">
            <v>1</v>
          </cell>
          <cell r="G38">
            <v>0.21</v>
          </cell>
          <cell r="H38">
            <v>1</v>
          </cell>
          <cell r="I38">
            <v>105</v>
          </cell>
        </row>
        <row r="39">
          <cell r="B39" t="str">
            <v>文兰英</v>
          </cell>
          <cell r="C39" t="str">
            <v>370721195303063268</v>
          </cell>
        </row>
        <row r="39">
          <cell r="E39">
            <v>5.5</v>
          </cell>
          <cell r="F39">
            <v>3</v>
          </cell>
          <cell r="G39">
            <v>0.21</v>
          </cell>
          <cell r="H39">
            <v>1</v>
          </cell>
          <cell r="I39">
            <v>315</v>
          </cell>
        </row>
        <row r="40">
          <cell r="B40" t="str">
            <v>赵玉臻</v>
          </cell>
          <cell r="C40" t="str">
            <v>370721196809193283</v>
          </cell>
        </row>
        <row r="40">
          <cell r="E40">
            <v>4</v>
          </cell>
          <cell r="F40">
            <v>2</v>
          </cell>
          <cell r="G40">
            <v>0.21</v>
          </cell>
          <cell r="H40">
            <v>1</v>
          </cell>
          <cell r="I40">
            <v>210</v>
          </cell>
        </row>
      </sheetData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012437070600160102000167</v>
          </cell>
        </row>
      </sheetData>
      <sheetData sheetId="2">
        <row r="4">
          <cell r="C4" t="str">
            <v>青州市东夏镇顾家村顾学君等76户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崔志娟</v>
          </cell>
          <cell r="C6" t="str">
            <v>370781197809203286</v>
          </cell>
        </row>
        <row r="6">
          <cell r="E6">
            <v>6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顾宝田</v>
          </cell>
          <cell r="C7" t="str">
            <v>370721196803013472</v>
          </cell>
        </row>
        <row r="7">
          <cell r="E7">
            <v>3.5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顾保先</v>
          </cell>
          <cell r="C8" t="str">
            <v>370721197104183477</v>
          </cell>
        </row>
        <row r="8">
          <cell r="E8">
            <v>6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  <row r="9">
          <cell r="B9" t="str">
            <v>顾传祥</v>
          </cell>
          <cell r="C9" t="str">
            <v>370721195707293473</v>
          </cell>
        </row>
        <row r="9">
          <cell r="E9">
            <v>1.5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顾登先</v>
          </cell>
          <cell r="C10" t="str">
            <v>370721196507283478</v>
          </cell>
        </row>
        <row r="10">
          <cell r="E10">
            <v>1.5</v>
          </cell>
          <cell r="F10">
            <v>1.4</v>
          </cell>
          <cell r="G10">
            <v>0.21</v>
          </cell>
          <cell r="H10">
            <v>1</v>
          </cell>
          <cell r="I10">
            <v>147</v>
          </cell>
        </row>
        <row r="11">
          <cell r="B11" t="str">
            <v>顾法民</v>
          </cell>
          <cell r="C11" t="str">
            <v>370721196505053492</v>
          </cell>
        </row>
        <row r="11">
          <cell r="E11">
            <v>2</v>
          </cell>
          <cell r="F11">
            <v>0.5</v>
          </cell>
          <cell r="G11">
            <v>0.21</v>
          </cell>
          <cell r="H11">
            <v>1</v>
          </cell>
          <cell r="I11">
            <v>52.5</v>
          </cell>
        </row>
        <row r="12">
          <cell r="B12" t="str">
            <v>顾桂明</v>
          </cell>
          <cell r="C12" t="str">
            <v>370781198203043278</v>
          </cell>
        </row>
        <row r="12">
          <cell r="E12">
            <v>3</v>
          </cell>
          <cell r="F12">
            <v>1</v>
          </cell>
          <cell r="G12">
            <v>0.21</v>
          </cell>
          <cell r="H12">
            <v>1</v>
          </cell>
          <cell r="I12">
            <v>105</v>
          </cell>
        </row>
        <row r="13">
          <cell r="B13" t="str">
            <v>顾金亭</v>
          </cell>
          <cell r="C13" t="str">
            <v>370721195904053479</v>
          </cell>
        </row>
        <row r="13">
          <cell r="E13">
            <v>1</v>
          </cell>
          <cell r="F13">
            <v>0.5</v>
          </cell>
          <cell r="G13">
            <v>0.21</v>
          </cell>
          <cell r="H13">
            <v>1</v>
          </cell>
          <cell r="I13">
            <v>52.5</v>
          </cell>
        </row>
        <row r="14">
          <cell r="B14" t="str">
            <v>顾领先</v>
          </cell>
          <cell r="C14" t="str">
            <v>370721196611203474</v>
          </cell>
        </row>
        <row r="14">
          <cell r="E14">
            <v>7</v>
          </cell>
          <cell r="F14">
            <v>1</v>
          </cell>
          <cell r="G14">
            <v>0.21</v>
          </cell>
          <cell r="H14">
            <v>1</v>
          </cell>
          <cell r="I14">
            <v>105</v>
          </cell>
        </row>
        <row r="15">
          <cell r="B15" t="str">
            <v>顾世凯</v>
          </cell>
          <cell r="C15" t="str">
            <v>370721196703213493</v>
          </cell>
        </row>
        <row r="15">
          <cell r="E15">
            <v>2</v>
          </cell>
          <cell r="F15">
            <v>1</v>
          </cell>
          <cell r="G15">
            <v>0.21</v>
          </cell>
          <cell r="H15">
            <v>1</v>
          </cell>
          <cell r="I15">
            <v>105</v>
          </cell>
        </row>
        <row r="16">
          <cell r="B16" t="str">
            <v>顾世龙</v>
          </cell>
          <cell r="C16" t="str">
            <v>370721196711163473</v>
          </cell>
        </row>
        <row r="16">
          <cell r="E16">
            <v>10</v>
          </cell>
          <cell r="F16">
            <v>2</v>
          </cell>
          <cell r="G16">
            <v>0.21</v>
          </cell>
          <cell r="H16">
            <v>1</v>
          </cell>
          <cell r="I16">
            <v>210</v>
          </cell>
        </row>
        <row r="17">
          <cell r="B17" t="str">
            <v>顾世庆</v>
          </cell>
          <cell r="C17" t="str">
            <v>370721196502143476</v>
          </cell>
        </row>
        <row r="17">
          <cell r="E17">
            <v>5</v>
          </cell>
          <cell r="F17">
            <v>1.2</v>
          </cell>
          <cell r="G17">
            <v>0.21</v>
          </cell>
          <cell r="H17">
            <v>1</v>
          </cell>
          <cell r="I17">
            <v>126</v>
          </cell>
        </row>
        <row r="18">
          <cell r="B18" t="str">
            <v>顾世跃</v>
          </cell>
          <cell r="C18" t="str">
            <v>370721196908183478</v>
          </cell>
        </row>
        <row r="18">
          <cell r="E18">
            <v>5.5</v>
          </cell>
          <cell r="F18">
            <v>1</v>
          </cell>
          <cell r="G18">
            <v>0.21</v>
          </cell>
          <cell r="H18">
            <v>1</v>
          </cell>
          <cell r="I18">
            <v>105</v>
          </cell>
        </row>
        <row r="19">
          <cell r="B19" t="str">
            <v>顾世泽</v>
          </cell>
          <cell r="C19" t="str">
            <v>370721196904143479</v>
          </cell>
        </row>
        <row r="19">
          <cell r="E19">
            <v>4</v>
          </cell>
          <cell r="F19">
            <v>2</v>
          </cell>
          <cell r="G19">
            <v>0.21</v>
          </cell>
          <cell r="H19">
            <v>1</v>
          </cell>
          <cell r="I19">
            <v>210</v>
          </cell>
        </row>
        <row r="20">
          <cell r="B20" t="str">
            <v>顾学亭</v>
          </cell>
          <cell r="C20" t="str">
            <v>37072119670730347X</v>
          </cell>
        </row>
        <row r="20">
          <cell r="E20">
            <v>3</v>
          </cell>
          <cell r="F20">
            <v>2</v>
          </cell>
          <cell r="G20">
            <v>0.21</v>
          </cell>
          <cell r="H20">
            <v>1</v>
          </cell>
          <cell r="I20">
            <v>210</v>
          </cell>
        </row>
        <row r="21">
          <cell r="B21" t="str">
            <v>顾学忠</v>
          </cell>
          <cell r="C21" t="str">
            <v>370721197105303477</v>
          </cell>
        </row>
        <row r="21">
          <cell r="E21">
            <v>2</v>
          </cell>
          <cell r="F21">
            <v>1</v>
          </cell>
          <cell r="G21">
            <v>0.21</v>
          </cell>
          <cell r="H21">
            <v>1</v>
          </cell>
          <cell r="I21">
            <v>105</v>
          </cell>
        </row>
        <row r="22">
          <cell r="B22" t="str">
            <v>顾英图</v>
          </cell>
          <cell r="C22" t="str">
            <v>370721197103293471</v>
          </cell>
        </row>
        <row r="22">
          <cell r="E22">
            <v>8</v>
          </cell>
          <cell r="F22">
            <v>3</v>
          </cell>
          <cell r="G22">
            <v>0.21</v>
          </cell>
          <cell r="H22">
            <v>1</v>
          </cell>
          <cell r="I22">
            <v>315</v>
          </cell>
        </row>
        <row r="23">
          <cell r="B23" t="str">
            <v>顾振华</v>
          </cell>
          <cell r="C23" t="str">
            <v>370721196405203510</v>
          </cell>
        </row>
        <row r="23">
          <cell r="E23">
            <v>3.5</v>
          </cell>
          <cell r="F23">
            <v>2</v>
          </cell>
          <cell r="G23">
            <v>0.21</v>
          </cell>
          <cell r="H23">
            <v>1</v>
          </cell>
          <cell r="I23">
            <v>210</v>
          </cell>
        </row>
        <row r="24">
          <cell r="B24" t="str">
            <v>李金菊</v>
          </cell>
          <cell r="C24" t="str">
            <v>370721196209023483</v>
          </cell>
        </row>
        <row r="24">
          <cell r="E24">
            <v>1.5</v>
          </cell>
          <cell r="F24">
            <v>0.5</v>
          </cell>
          <cell r="G24">
            <v>0.21</v>
          </cell>
          <cell r="H24">
            <v>1</v>
          </cell>
          <cell r="I24">
            <v>52.5</v>
          </cell>
        </row>
        <row r="25">
          <cell r="B25" t="str">
            <v>刘桂香</v>
          </cell>
          <cell r="C25" t="str">
            <v>370721196511123469</v>
          </cell>
        </row>
        <row r="25">
          <cell r="E25">
            <v>7.5</v>
          </cell>
          <cell r="F25">
            <v>5</v>
          </cell>
          <cell r="G25">
            <v>0.21</v>
          </cell>
          <cell r="H25">
            <v>1</v>
          </cell>
          <cell r="I25">
            <v>525</v>
          </cell>
        </row>
        <row r="26">
          <cell r="B26" t="str">
            <v>王景凤</v>
          </cell>
          <cell r="C26" t="str">
            <v>370721196805133283</v>
          </cell>
        </row>
        <row r="26">
          <cell r="E26">
            <v>5</v>
          </cell>
          <cell r="F26">
            <v>1.8</v>
          </cell>
          <cell r="G26">
            <v>0.21</v>
          </cell>
          <cell r="H26">
            <v>1</v>
          </cell>
          <cell r="I26">
            <v>189</v>
          </cell>
        </row>
        <row r="27">
          <cell r="B27" t="str">
            <v>张云英</v>
          </cell>
          <cell r="C27" t="str">
            <v>37072119631105346X</v>
          </cell>
        </row>
        <row r="27">
          <cell r="E27">
            <v>8</v>
          </cell>
          <cell r="F27">
            <v>1</v>
          </cell>
          <cell r="G27">
            <v>0.21</v>
          </cell>
          <cell r="H27">
            <v>1</v>
          </cell>
          <cell r="I27">
            <v>105</v>
          </cell>
        </row>
      </sheetData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012437070600160102000166</v>
          </cell>
        </row>
      </sheetData>
      <sheetData sheetId="2">
        <row r="4">
          <cell r="C4" t="str">
            <v>青州市东夏镇郝家村张福斌等45户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郝继明</v>
          </cell>
          <cell r="C6" t="str">
            <v>370721195105063291</v>
          </cell>
        </row>
        <row r="6">
          <cell r="E6">
            <v>8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郝继汤</v>
          </cell>
          <cell r="C7" t="str">
            <v>370721195608033270</v>
          </cell>
        </row>
        <row r="7">
          <cell r="E7">
            <v>8.5</v>
          </cell>
          <cell r="F7">
            <v>0.5</v>
          </cell>
          <cell r="G7">
            <v>0.21</v>
          </cell>
          <cell r="H7">
            <v>1</v>
          </cell>
          <cell r="I7">
            <v>52.5</v>
          </cell>
        </row>
        <row r="8">
          <cell r="B8" t="str">
            <v>王振娟</v>
          </cell>
          <cell r="C8" t="str">
            <v>370721197002133268</v>
          </cell>
        </row>
        <row r="8">
          <cell r="E8">
            <v>14.5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</sheetData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012437070600160102000207</v>
          </cell>
        </row>
      </sheetData>
      <sheetData sheetId="2">
        <row r="4">
          <cell r="C4" t="str">
            <v>青州市东夏镇后史村周曰明等111户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史传鑫</v>
          </cell>
          <cell r="C6" t="str">
            <v>370781199402203291</v>
          </cell>
        </row>
        <row r="6">
          <cell r="E6">
            <v>1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史德华</v>
          </cell>
          <cell r="C7" t="str">
            <v>370721196601133273</v>
          </cell>
        </row>
        <row r="7">
          <cell r="E7">
            <v>1.5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史兴家</v>
          </cell>
          <cell r="C8" t="str">
            <v>370721194701193290</v>
          </cell>
        </row>
        <row r="8">
          <cell r="E8">
            <v>4</v>
          </cell>
          <cell r="F8">
            <v>3</v>
          </cell>
          <cell r="G8">
            <v>0.21</v>
          </cell>
          <cell r="H8">
            <v>1</v>
          </cell>
          <cell r="I8">
            <v>315</v>
          </cell>
        </row>
        <row r="9">
          <cell r="B9" t="str">
            <v>周曰举</v>
          </cell>
          <cell r="C9" t="str">
            <v>370721195712123292</v>
          </cell>
        </row>
        <row r="9">
          <cell r="E9">
            <v>9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周曰武</v>
          </cell>
          <cell r="C10" t="str">
            <v>37072119690104327X</v>
          </cell>
        </row>
        <row r="10">
          <cell r="E10">
            <v>4</v>
          </cell>
          <cell r="F10">
            <v>2</v>
          </cell>
          <cell r="G10">
            <v>0.21</v>
          </cell>
          <cell r="H10">
            <v>1</v>
          </cell>
          <cell r="I10">
            <v>210</v>
          </cell>
        </row>
      </sheetData>
      <sheetData sheetId="5"/>
      <sheetData sheetId="6"/>
      <sheetData sheetId="7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012437070600160102000162</v>
          </cell>
        </row>
      </sheetData>
      <sheetData sheetId="2">
        <row r="4">
          <cell r="C4" t="str">
            <v>青州市东夏镇后司村崔国华等35户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崔永田</v>
          </cell>
          <cell r="C6" t="str">
            <v>370721195110023278</v>
          </cell>
        </row>
        <row r="6">
          <cell r="E6">
            <v>3.5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李福荣</v>
          </cell>
          <cell r="C7" t="str">
            <v>370721195612053266</v>
          </cell>
        </row>
        <row r="7">
          <cell r="E7">
            <v>4.5</v>
          </cell>
          <cell r="F7">
            <v>2.5</v>
          </cell>
          <cell r="G7">
            <v>0.21</v>
          </cell>
          <cell r="H7">
            <v>1</v>
          </cell>
          <cell r="I7">
            <v>262.5</v>
          </cell>
        </row>
        <row r="8">
          <cell r="B8" t="str">
            <v>司继飞</v>
          </cell>
          <cell r="C8" t="str">
            <v>370721196110243312</v>
          </cell>
        </row>
        <row r="8">
          <cell r="E8">
            <v>2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司继民</v>
          </cell>
          <cell r="C9" t="str">
            <v>370721195209233275</v>
          </cell>
        </row>
        <row r="9">
          <cell r="E9">
            <v>3.5</v>
          </cell>
          <cell r="F9">
            <v>3</v>
          </cell>
          <cell r="G9">
            <v>0.21</v>
          </cell>
          <cell r="H9">
            <v>1</v>
          </cell>
          <cell r="I9">
            <v>315</v>
          </cell>
        </row>
        <row r="10">
          <cell r="B10" t="str">
            <v>司延来</v>
          </cell>
          <cell r="C10" t="str">
            <v>370721195103203270</v>
          </cell>
        </row>
        <row r="10">
          <cell r="E10">
            <v>7</v>
          </cell>
          <cell r="F10">
            <v>5</v>
          </cell>
          <cell r="G10">
            <v>0.21</v>
          </cell>
          <cell r="H10">
            <v>1</v>
          </cell>
          <cell r="I10">
            <v>525</v>
          </cell>
        </row>
        <row r="11">
          <cell r="B11" t="str">
            <v>司延竹</v>
          </cell>
          <cell r="C11" t="str">
            <v>370721195301133277</v>
          </cell>
        </row>
        <row r="11">
          <cell r="E11">
            <v>6</v>
          </cell>
          <cell r="F11">
            <v>3</v>
          </cell>
          <cell r="G11">
            <v>0.21</v>
          </cell>
          <cell r="H11">
            <v>1</v>
          </cell>
          <cell r="I11">
            <v>315</v>
          </cell>
        </row>
        <row r="12">
          <cell r="B12" t="str">
            <v>司志清</v>
          </cell>
          <cell r="C12" t="str">
            <v>370781199009273277</v>
          </cell>
        </row>
        <row r="12">
          <cell r="E12">
            <v>4</v>
          </cell>
          <cell r="F12">
            <v>1</v>
          </cell>
          <cell r="G12">
            <v>0.21</v>
          </cell>
          <cell r="H12">
            <v>1</v>
          </cell>
          <cell r="I12">
            <v>105</v>
          </cell>
        </row>
      </sheetData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012437070600160102000220</v>
          </cell>
        </row>
      </sheetData>
      <sheetData sheetId="2">
        <row r="4">
          <cell r="C4" t="str">
            <v>青州市东夏镇花园辛村曲正德等24户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范美娟</v>
          </cell>
          <cell r="C6" t="str">
            <v>370781198005053264</v>
          </cell>
        </row>
        <row r="6">
          <cell r="E6">
            <v>7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E7">
            <v>7</v>
          </cell>
          <cell r="F7">
            <v>2</v>
          </cell>
        </row>
        <row r="7">
          <cell r="I7">
            <v>210</v>
          </cell>
        </row>
      </sheetData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012437070600160102000163</v>
          </cell>
        </row>
      </sheetData>
      <sheetData sheetId="2">
        <row r="4">
          <cell r="C4" t="str">
            <v>青州市东夏镇井家村杨文宝等149户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李安华</v>
          </cell>
          <cell r="C6" t="str">
            <v>370721196501013274</v>
          </cell>
        </row>
        <row r="6">
          <cell r="E6">
            <v>2</v>
          </cell>
          <cell r="F6">
            <v>0.8</v>
          </cell>
          <cell r="G6">
            <v>0.21</v>
          </cell>
          <cell r="H6">
            <v>1</v>
          </cell>
          <cell r="I6">
            <v>84</v>
          </cell>
        </row>
        <row r="7">
          <cell r="B7" t="str">
            <v>李安太</v>
          </cell>
          <cell r="C7" t="str">
            <v>370721195901173272</v>
          </cell>
        </row>
        <row r="7">
          <cell r="E7">
            <v>7.9</v>
          </cell>
          <cell r="F7">
            <v>2.4</v>
          </cell>
          <cell r="G7">
            <v>0.21</v>
          </cell>
          <cell r="H7">
            <v>1</v>
          </cell>
          <cell r="I7">
            <v>252</v>
          </cell>
        </row>
        <row r="8">
          <cell r="B8" t="str">
            <v>李安武</v>
          </cell>
          <cell r="C8" t="str">
            <v>370721197205273279</v>
          </cell>
        </row>
        <row r="8">
          <cell r="E8">
            <v>2</v>
          </cell>
          <cell r="F8">
            <v>0.8</v>
          </cell>
          <cell r="G8">
            <v>0.21</v>
          </cell>
          <cell r="H8">
            <v>1</v>
          </cell>
          <cell r="I8">
            <v>84</v>
          </cell>
        </row>
        <row r="9">
          <cell r="B9" t="str">
            <v>李宝伦</v>
          </cell>
          <cell r="C9" t="str">
            <v>370721195602173299</v>
          </cell>
        </row>
        <row r="9">
          <cell r="E9">
            <v>5.1</v>
          </cell>
          <cell r="F9">
            <v>1.6</v>
          </cell>
          <cell r="G9">
            <v>0.21</v>
          </cell>
          <cell r="H9">
            <v>1</v>
          </cell>
          <cell r="I9">
            <v>168</v>
          </cell>
        </row>
        <row r="10">
          <cell r="B10" t="str">
            <v>李宝田</v>
          </cell>
          <cell r="C10" t="str">
            <v>370721196112013270</v>
          </cell>
        </row>
        <row r="10">
          <cell r="E10">
            <v>9</v>
          </cell>
          <cell r="F10">
            <v>2.8</v>
          </cell>
          <cell r="G10">
            <v>0.21</v>
          </cell>
          <cell r="H10">
            <v>1</v>
          </cell>
          <cell r="I10">
            <v>294</v>
          </cell>
        </row>
        <row r="11">
          <cell r="B11" t="str">
            <v>李宝喜</v>
          </cell>
          <cell r="C11" t="str">
            <v>370721196203043272</v>
          </cell>
        </row>
        <row r="11">
          <cell r="E11">
            <v>8</v>
          </cell>
          <cell r="F11">
            <v>2.5</v>
          </cell>
          <cell r="G11">
            <v>0.21</v>
          </cell>
          <cell r="H11">
            <v>1</v>
          </cell>
          <cell r="I11">
            <v>262.5</v>
          </cell>
        </row>
        <row r="12">
          <cell r="B12" t="str">
            <v>李宝尹</v>
          </cell>
          <cell r="C12" t="str">
            <v>370721195612223296</v>
          </cell>
        </row>
        <row r="12">
          <cell r="E12">
            <v>6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李保良</v>
          </cell>
          <cell r="C13" t="str">
            <v>370721196302013271</v>
          </cell>
        </row>
        <row r="13">
          <cell r="E13">
            <v>8</v>
          </cell>
          <cell r="F13">
            <v>2.4</v>
          </cell>
          <cell r="G13">
            <v>0.21</v>
          </cell>
          <cell r="H13">
            <v>1</v>
          </cell>
          <cell r="I13">
            <v>252</v>
          </cell>
        </row>
        <row r="14">
          <cell r="B14" t="str">
            <v>李保齐</v>
          </cell>
          <cell r="C14" t="str">
            <v>370721197102103293</v>
          </cell>
        </row>
        <row r="14">
          <cell r="E14">
            <v>8</v>
          </cell>
          <cell r="F14">
            <v>2</v>
          </cell>
          <cell r="G14">
            <v>0.21</v>
          </cell>
          <cell r="H14">
            <v>1</v>
          </cell>
          <cell r="I14">
            <v>210</v>
          </cell>
        </row>
        <row r="15">
          <cell r="B15" t="str">
            <v>李保起</v>
          </cell>
          <cell r="C15" t="str">
            <v>370721195009093271</v>
          </cell>
        </row>
        <row r="15">
          <cell r="E15">
            <v>3</v>
          </cell>
          <cell r="F15">
            <v>2</v>
          </cell>
          <cell r="G15">
            <v>0.21</v>
          </cell>
          <cell r="H15">
            <v>1</v>
          </cell>
          <cell r="I15">
            <v>210</v>
          </cell>
        </row>
        <row r="16">
          <cell r="B16" t="str">
            <v>李保顺</v>
          </cell>
          <cell r="C16" t="str">
            <v>37072119610207327X</v>
          </cell>
        </row>
        <row r="16">
          <cell r="E16">
            <v>18</v>
          </cell>
          <cell r="F16">
            <v>1.5</v>
          </cell>
          <cell r="G16">
            <v>0.21</v>
          </cell>
          <cell r="H16">
            <v>1</v>
          </cell>
          <cell r="I16">
            <v>157.5</v>
          </cell>
        </row>
        <row r="17">
          <cell r="B17" t="str">
            <v>李保武</v>
          </cell>
          <cell r="C17" t="str">
            <v>370721196111013279</v>
          </cell>
        </row>
        <row r="17">
          <cell r="E17">
            <v>6</v>
          </cell>
          <cell r="F17">
            <v>0.6</v>
          </cell>
          <cell r="G17">
            <v>0.21</v>
          </cell>
          <cell r="H17">
            <v>1</v>
          </cell>
          <cell r="I17">
            <v>63</v>
          </cell>
        </row>
        <row r="18">
          <cell r="B18" t="str">
            <v>李保鑫</v>
          </cell>
          <cell r="C18" t="str">
            <v>370721195401013272</v>
          </cell>
        </row>
        <row r="18">
          <cell r="E18">
            <v>10</v>
          </cell>
          <cell r="F18">
            <v>1.6</v>
          </cell>
          <cell r="G18">
            <v>0.21</v>
          </cell>
          <cell r="H18">
            <v>1</v>
          </cell>
          <cell r="I18">
            <v>168</v>
          </cell>
        </row>
        <row r="19">
          <cell r="B19" t="str">
            <v>李保源</v>
          </cell>
          <cell r="C19" t="str">
            <v>370721196607173276</v>
          </cell>
        </row>
        <row r="19">
          <cell r="E19">
            <v>9</v>
          </cell>
          <cell r="F19">
            <v>0.8</v>
          </cell>
          <cell r="G19">
            <v>0.21</v>
          </cell>
          <cell r="H19">
            <v>1</v>
          </cell>
          <cell r="I19">
            <v>84</v>
          </cell>
        </row>
        <row r="20">
          <cell r="B20" t="str">
            <v>李刚堂</v>
          </cell>
          <cell r="C20" t="str">
            <v>370721197201093318</v>
          </cell>
        </row>
        <row r="20">
          <cell r="E20">
            <v>16.5</v>
          </cell>
          <cell r="F20">
            <v>3</v>
          </cell>
          <cell r="G20">
            <v>0.21</v>
          </cell>
          <cell r="H20">
            <v>1</v>
          </cell>
          <cell r="I20">
            <v>315</v>
          </cell>
        </row>
        <row r="21">
          <cell r="B21" t="str">
            <v>李广珍</v>
          </cell>
          <cell r="C21" t="str">
            <v>370721197502164589</v>
          </cell>
        </row>
        <row r="21">
          <cell r="E21">
            <v>6</v>
          </cell>
          <cell r="F21">
            <v>2</v>
          </cell>
          <cell r="G21">
            <v>0.21</v>
          </cell>
          <cell r="H21">
            <v>1</v>
          </cell>
          <cell r="I21">
            <v>210</v>
          </cell>
        </row>
        <row r="22">
          <cell r="B22" t="str">
            <v>李久明</v>
          </cell>
          <cell r="C22" t="str">
            <v>370721196704073277</v>
          </cell>
        </row>
        <row r="22">
          <cell r="E22">
            <v>5</v>
          </cell>
          <cell r="F22">
            <v>1.2</v>
          </cell>
          <cell r="G22">
            <v>0.21</v>
          </cell>
          <cell r="H22">
            <v>1</v>
          </cell>
          <cell r="I22">
            <v>126</v>
          </cell>
        </row>
        <row r="23">
          <cell r="B23" t="str">
            <v>李俊杰</v>
          </cell>
          <cell r="C23" t="str">
            <v>37072119621205327X</v>
          </cell>
        </row>
        <row r="23">
          <cell r="E23">
            <v>9.5</v>
          </cell>
          <cell r="F23">
            <v>6</v>
          </cell>
          <cell r="G23">
            <v>0.21</v>
          </cell>
          <cell r="H23">
            <v>1</v>
          </cell>
          <cell r="I23">
            <v>630</v>
          </cell>
        </row>
        <row r="24">
          <cell r="B24" t="str">
            <v>李伟国</v>
          </cell>
          <cell r="C24" t="str">
            <v>370721197303073297</v>
          </cell>
        </row>
        <row r="24">
          <cell r="E24">
            <v>7.5</v>
          </cell>
          <cell r="F24">
            <v>1.6</v>
          </cell>
          <cell r="G24">
            <v>0.21</v>
          </cell>
          <cell r="H24">
            <v>1</v>
          </cell>
          <cell r="I24">
            <v>168</v>
          </cell>
        </row>
        <row r="25">
          <cell r="B25" t="str">
            <v>李在民</v>
          </cell>
          <cell r="C25" t="str">
            <v>370721196504043276</v>
          </cell>
        </row>
        <row r="25">
          <cell r="E25">
            <v>5</v>
          </cell>
          <cell r="F25">
            <v>1.6</v>
          </cell>
          <cell r="G25">
            <v>0.21</v>
          </cell>
          <cell r="H25">
            <v>1</v>
          </cell>
          <cell r="I25">
            <v>168</v>
          </cell>
        </row>
        <row r="26">
          <cell r="B26" t="str">
            <v>李振法</v>
          </cell>
          <cell r="C26" t="str">
            <v>370781197801013277</v>
          </cell>
        </row>
        <row r="26">
          <cell r="E26">
            <v>11</v>
          </cell>
          <cell r="F26">
            <v>2</v>
          </cell>
          <cell r="G26">
            <v>0.21</v>
          </cell>
          <cell r="H26">
            <v>1</v>
          </cell>
          <cell r="I26">
            <v>210</v>
          </cell>
        </row>
        <row r="27">
          <cell r="B27" t="str">
            <v>李志花</v>
          </cell>
          <cell r="C27" t="str">
            <v>370721196705013284</v>
          </cell>
        </row>
        <row r="27">
          <cell r="E27">
            <v>5</v>
          </cell>
          <cell r="F27">
            <v>2.4</v>
          </cell>
          <cell r="G27">
            <v>0.21</v>
          </cell>
          <cell r="H27">
            <v>1</v>
          </cell>
          <cell r="I27">
            <v>252</v>
          </cell>
        </row>
        <row r="28">
          <cell r="B28" t="str">
            <v>刘福兰</v>
          </cell>
          <cell r="C28" t="str">
            <v>37072119551223326X</v>
          </cell>
        </row>
        <row r="28">
          <cell r="E28">
            <v>10</v>
          </cell>
          <cell r="F28">
            <v>2.7</v>
          </cell>
          <cell r="G28">
            <v>0.21</v>
          </cell>
          <cell r="H28">
            <v>1</v>
          </cell>
          <cell r="I28">
            <v>283.5</v>
          </cell>
        </row>
        <row r="29">
          <cell r="B29" t="str">
            <v>刘志红</v>
          </cell>
          <cell r="C29" t="str">
            <v>370883200112273615</v>
          </cell>
        </row>
        <row r="29">
          <cell r="E29">
            <v>5</v>
          </cell>
          <cell r="F29">
            <v>1.6</v>
          </cell>
          <cell r="G29">
            <v>0.21</v>
          </cell>
          <cell r="H29">
            <v>1</v>
          </cell>
          <cell r="I29">
            <v>168</v>
          </cell>
        </row>
        <row r="30">
          <cell r="B30" t="str">
            <v>杨经宝</v>
          </cell>
          <cell r="C30" t="str">
            <v>370721196706223275</v>
          </cell>
        </row>
        <row r="30">
          <cell r="E30">
            <v>15</v>
          </cell>
          <cell r="F30">
            <v>2.7</v>
          </cell>
          <cell r="G30">
            <v>0.21</v>
          </cell>
          <cell r="H30">
            <v>1</v>
          </cell>
          <cell r="I30">
            <v>283.5</v>
          </cell>
        </row>
        <row r="31">
          <cell r="B31" t="str">
            <v>杨双涛</v>
          </cell>
          <cell r="C31" t="str">
            <v>370781198707133277</v>
          </cell>
        </row>
        <row r="31">
          <cell r="E31">
            <v>11</v>
          </cell>
          <cell r="F31">
            <v>1.1</v>
          </cell>
          <cell r="G31">
            <v>0.21</v>
          </cell>
          <cell r="H31">
            <v>1</v>
          </cell>
          <cell r="I31">
            <v>115.5</v>
          </cell>
        </row>
        <row r="32">
          <cell r="B32" t="str">
            <v>杨希勤</v>
          </cell>
          <cell r="C32" t="str">
            <v>370721195505243275</v>
          </cell>
        </row>
        <row r="32">
          <cell r="E32">
            <v>9</v>
          </cell>
          <cell r="F32">
            <v>1.6</v>
          </cell>
          <cell r="G32">
            <v>0.21</v>
          </cell>
          <cell r="H32">
            <v>1</v>
          </cell>
          <cell r="I32">
            <v>168</v>
          </cell>
        </row>
        <row r="33">
          <cell r="B33" t="str">
            <v>左其爱</v>
          </cell>
          <cell r="C33" t="str">
            <v>370721196204084367</v>
          </cell>
        </row>
        <row r="33">
          <cell r="E33">
            <v>6</v>
          </cell>
          <cell r="F33">
            <v>2.4</v>
          </cell>
          <cell r="G33">
            <v>0.21</v>
          </cell>
          <cell r="H33">
            <v>1</v>
          </cell>
          <cell r="I33">
            <v>252</v>
          </cell>
        </row>
        <row r="34">
          <cell r="E34">
            <v>223.5</v>
          </cell>
          <cell r="F34">
            <v>55.7</v>
          </cell>
        </row>
        <row r="34">
          <cell r="I34">
            <v>5848.5</v>
          </cell>
        </row>
      </sheetData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012437070600160102000226</v>
          </cell>
        </row>
      </sheetData>
      <sheetData sheetId="2">
        <row r="4">
          <cell r="C4" t="str">
            <v>青州市东夏镇老刘村刘春然等28户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关玉香</v>
          </cell>
          <cell r="C6" t="str">
            <v>370781198902050514</v>
          </cell>
        </row>
        <row r="6">
          <cell r="E6">
            <v>2</v>
          </cell>
          <cell r="F6">
            <v>1.3</v>
          </cell>
          <cell r="G6">
            <v>0.21</v>
          </cell>
          <cell r="H6">
            <v>1</v>
          </cell>
          <cell r="I6">
            <v>136.5</v>
          </cell>
        </row>
        <row r="7">
          <cell r="B7" t="str">
            <v>刘保国</v>
          </cell>
          <cell r="C7" t="str">
            <v>370721197104123490</v>
          </cell>
        </row>
        <row r="7">
          <cell r="E7">
            <v>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刘春然</v>
          </cell>
          <cell r="C8" t="str">
            <v>370721195512233497</v>
          </cell>
        </row>
        <row r="8">
          <cell r="E8">
            <v>7.5</v>
          </cell>
          <cell r="F8">
            <v>5</v>
          </cell>
          <cell r="G8">
            <v>0.21</v>
          </cell>
          <cell r="H8">
            <v>1</v>
          </cell>
          <cell r="I8">
            <v>525</v>
          </cell>
        </row>
        <row r="9">
          <cell r="B9" t="str">
            <v>刘法杰</v>
          </cell>
          <cell r="C9" t="str">
            <v>370721197112273472</v>
          </cell>
        </row>
        <row r="9">
          <cell r="E9">
            <v>5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刘江奎</v>
          </cell>
          <cell r="C10" t="str">
            <v>370721196601133476</v>
          </cell>
        </row>
        <row r="10">
          <cell r="E10">
            <v>2</v>
          </cell>
          <cell r="F10">
            <v>0.7</v>
          </cell>
          <cell r="G10">
            <v>0.21</v>
          </cell>
          <cell r="H10">
            <v>1</v>
          </cell>
          <cell r="I10">
            <v>73.5</v>
          </cell>
        </row>
        <row r="11">
          <cell r="B11" t="str">
            <v>刘全昌</v>
          </cell>
          <cell r="C11" t="str">
            <v>370721197304053490</v>
          </cell>
        </row>
        <row r="11">
          <cell r="E11">
            <v>4</v>
          </cell>
          <cell r="F11">
            <v>2.3</v>
          </cell>
          <cell r="G11">
            <v>0.21</v>
          </cell>
          <cell r="H11">
            <v>1</v>
          </cell>
          <cell r="I11">
            <v>241.5</v>
          </cell>
        </row>
        <row r="12">
          <cell r="B12" t="str">
            <v>刘全福</v>
          </cell>
          <cell r="C12" t="str">
            <v>370781198802193358</v>
          </cell>
        </row>
        <row r="12">
          <cell r="E12">
            <v>3</v>
          </cell>
          <cell r="F12">
            <v>2.5</v>
          </cell>
          <cell r="G12">
            <v>0.21</v>
          </cell>
          <cell r="H12">
            <v>1</v>
          </cell>
          <cell r="I12">
            <v>262.5</v>
          </cell>
        </row>
        <row r="13">
          <cell r="B13" t="str">
            <v>刘全兴</v>
          </cell>
          <cell r="C13" t="str">
            <v>370721196507223475</v>
          </cell>
        </row>
        <row r="13">
          <cell r="E13">
            <v>8</v>
          </cell>
          <cell r="F13">
            <v>0.4</v>
          </cell>
          <cell r="G13">
            <v>0.21</v>
          </cell>
          <cell r="H13">
            <v>1</v>
          </cell>
          <cell r="I13">
            <v>42</v>
          </cell>
        </row>
        <row r="14">
          <cell r="B14" t="str">
            <v>刘全义</v>
          </cell>
          <cell r="C14" t="str">
            <v>370721196511083479</v>
          </cell>
        </row>
        <row r="14">
          <cell r="E14">
            <v>4</v>
          </cell>
          <cell r="F14">
            <v>2.5</v>
          </cell>
          <cell r="G14">
            <v>0.21</v>
          </cell>
          <cell r="H14">
            <v>1</v>
          </cell>
          <cell r="I14">
            <v>262.5</v>
          </cell>
        </row>
        <row r="15">
          <cell r="B15" t="str">
            <v>刘全智</v>
          </cell>
          <cell r="C15" t="str">
            <v>370721196902153518</v>
          </cell>
        </row>
        <row r="15">
          <cell r="E15">
            <v>2</v>
          </cell>
          <cell r="F15">
            <v>1</v>
          </cell>
          <cell r="G15">
            <v>0.21</v>
          </cell>
          <cell r="H15">
            <v>1</v>
          </cell>
          <cell r="I15">
            <v>105</v>
          </cell>
        </row>
        <row r="16">
          <cell r="B16" t="str">
            <v>刘荣德</v>
          </cell>
          <cell r="C16" t="str">
            <v>370721196211303476</v>
          </cell>
        </row>
        <row r="16">
          <cell r="E16">
            <v>6</v>
          </cell>
          <cell r="F16">
            <v>4.5</v>
          </cell>
          <cell r="G16">
            <v>0.21</v>
          </cell>
          <cell r="H16">
            <v>1</v>
          </cell>
          <cell r="I16">
            <v>472.5</v>
          </cell>
        </row>
        <row r="17">
          <cell r="B17" t="str">
            <v>刘顺奎</v>
          </cell>
          <cell r="C17" t="str">
            <v>370781198203233290</v>
          </cell>
        </row>
        <row r="17">
          <cell r="E17">
            <v>3</v>
          </cell>
          <cell r="F17">
            <v>2</v>
          </cell>
          <cell r="G17">
            <v>0.21</v>
          </cell>
          <cell r="H17">
            <v>1</v>
          </cell>
          <cell r="I17">
            <v>210</v>
          </cell>
        </row>
        <row r="18">
          <cell r="B18" t="str">
            <v>刘廷奎</v>
          </cell>
          <cell r="C18" t="str">
            <v>370721195312113474</v>
          </cell>
        </row>
        <row r="18">
          <cell r="E18">
            <v>5</v>
          </cell>
          <cell r="F18">
            <v>4.5</v>
          </cell>
          <cell r="G18">
            <v>0.21</v>
          </cell>
          <cell r="H18">
            <v>1</v>
          </cell>
          <cell r="I18">
            <v>472.5</v>
          </cell>
        </row>
        <row r="19">
          <cell r="B19" t="str">
            <v>刘廷然</v>
          </cell>
          <cell r="C19" t="str">
            <v>370721195708023475</v>
          </cell>
        </row>
        <row r="19">
          <cell r="E19">
            <v>6</v>
          </cell>
          <cell r="F19">
            <v>1</v>
          </cell>
          <cell r="G19">
            <v>0.21</v>
          </cell>
          <cell r="H19">
            <v>1</v>
          </cell>
          <cell r="I19">
            <v>105</v>
          </cell>
        </row>
        <row r="20">
          <cell r="B20" t="str">
            <v>刘卫国</v>
          </cell>
          <cell r="C20" t="str">
            <v>370721196809143470</v>
          </cell>
        </row>
        <row r="20">
          <cell r="E20">
            <v>6</v>
          </cell>
          <cell r="F20">
            <v>1</v>
          </cell>
          <cell r="G20">
            <v>0.21</v>
          </cell>
          <cell r="H20">
            <v>1</v>
          </cell>
          <cell r="I20">
            <v>105</v>
          </cell>
        </row>
        <row r="21">
          <cell r="B21" t="str">
            <v>刘卫亮</v>
          </cell>
          <cell r="C21" t="str">
            <v>370781198901213297</v>
          </cell>
        </row>
        <row r="21">
          <cell r="E21">
            <v>4</v>
          </cell>
          <cell r="F21">
            <v>2</v>
          </cell>
          <cell r="G21">
            <v>0.21</v>
          </cell>
          <cell r="H21">
            <v>1</v>
          </cell>
          <cell r="I21">
            <v>210</v>
          </cell>
        </row>
        <row r="22">
          <cell r="B22" t="str">
            <v>刘卫平</v>
          </cell>
          <cell r="C22" t="str">
            <v>370781198001293279</v>
          </cell>
        </row>
        <row r="22">
          <cell r="E22">
            <v>9</v>
          </cell>
          <cell r="F22">
            <v>6</v>
          </cell>
          <cell r="G22">
            <v>0.21</v>
          </cell>
          <cell r="H22">
            <v>1</v>
          </cell>
          <cell r="I22">
            <v>630</v>
          </cell>
        </row>
        <row r="23">
          <cell r="B23" t="str">
            <v>刘卫永</v>
          </cell>
          <cell r="C23" t="str">
            <v>370721197211053475</v>
          </cell>
        </row>
        <row r="23">
          <cell r="E23">
            <v>4</v>
          </cell>
          <cell r="F23">
            <v>3</v>
          </cell>
          <cell r="G23">
            <v>0.21</v>
          </cell>
          <cell r="H23">
            <v>1</v>
          </cell>
          <cell r="I23">
            <v>315</v>
          </cell>
        </row>
        <row r="24">
          <cell r="B24" t="str">
            <v>刘锡奎</v>
          </cell>
          <cell r="C24" t="str">
            <v>370721195004173475</v>
          </cell>
        </row>
        <row r="24">
          <cell r="E24">
            <v>3</v>
          </cell>
          <cell r="F24">
            <v>2.5</v>
          </cell>
          <cell r="G24">
            <v>0.21</v>
          </cell>
          <cell r="H24">
            <v>1</v>
          </cell>
          <cell r="I24">
            <v>262.5</v>
          </cell>
        </row>
        <row r="25">
          <cell r="B25" t="str">
            <v>刘兴华</v>
          </cell>
          <cell r="C25" t="str">
            <v>370721196907263492</v>
          </cell>
        </row>
        <row r="25">
          <cell r="E25">
            <v>1.5</v>
          </cell>
          <cell r="F25">
            <v>0.2</v>
          </cell>
          <cell r="G25">
            <v>0.21</v>
          </cell>
          <cell r="H25">
            <v>1</v>
          </cell>
          <cell r="I25">
            <v>21</v>
          </cell>
        </row>
        <row r="26">
          <cell r="B26" t="str">
            <v>刘永升</v>
          </cell>
          <cell r="C26" t="str">
            <v>370781196310033279</v>
          </cell>
        </row>
        <row r="26">
          <cell r="E26">
            <v>3</v>
          </cell>
          <cell r="F26">
            <v>1.5</v>
          </cell>
          <cell r="G26">
            <v>0.21</v>
          </cell>
          <cell r="H26">
            <v>1</v>
          </cell>
          <cell r="I26">
            <v>157.5</v>
          </cell>
        </row>
        <row r="27">
          <cell r="B27" t="str">
            <v>刘云波</v>
          </cell>
          <cell r="C27" t="str">
            <v>370781198602183315</v>
          </cell>
        </row>
        <row r="27">
          <cell r="E27">
            <v>20</v>
          </cell>
          <cell r="F27">
            <v>14</v>
          </cell>
          <cell r="G27">
            <v>0.21</v>
          </cell>
          <cell r="H27">
            <v>1</v>
          </cell>
          <cell r="I27">
            <v>1470</v>
          </cell>
        </row>
        <row r="28">
          <cell r="B28" t="str">
            <v>刘云广</v>
          </cell>
          <cell r="C28" t="str">
            <v>370721196802233473</v>
          </cell>
        </row>
        <row r="28">
          <cell r="E28">
            <v>3</v>
          </cell>
          <cell r="F28">
            <v>2</v>
          </cell>
          <cell r="G28">
            <v>0.21</v>
          </cell>
          <cell r="H28">
            <v>1</v>
          </cell>
          <cell r="I28">
            <v>210</v>
          </cell>
        </row>
        <row r="29">
          <cell r="B29" t="str">
            <v>刘云庆</v>
          </cell>
          <cell r="C29" t="str">
            <v>370721197303173474</v>
          </cell>
        </row>
        <row r="29">
          <cell r="E29">
            <v>2</v>
          </cell>
          <cell r="F29">
            <v>1.5</v>
          </cell>
          <cell r="G29">
            <v>0.21</v>
          </cell>
          <cell r="H29">
            <v>1</v>
          </cell>
          <cell r="I29">
            <v>157.5</v>
          </cell>
        </row>
        <row r="30">
          <cell r="B30" t="str">
            <v>刘云兴</v>
          </cell>
          <cell r="C30" t="str">
            <v>370721197004163479</v>
          </cell>
        </row>
        <row r="30">
          <cell r="E30">
            <v>2</v>
          </cell>
          <cell r="F30">
            <v>1.5</v>
          </cell>
          <cell r="G30">
            <v>0.21</v>
          </cell>
          <cell r="H30">
            <v>1</v>
          </cell>
          <cell r="I30">
            <v>157.5</v>
          </cell>
        </row>
        <row r="31">
          <cell r="B31" t="str">
            <v>刘治</v>
          </cell>
          <cell r="C31" t="str">
            <v>370781199706293273</v>
          </cell>
        </row>
        <row r="31">
          <cell r="E31">
            <v>3.5</v>
          </cell>
          <cell r="F31">
            <v>0.3</v>
          </cell>
          <cell r="G31">
            <v>0.21</v>
          </cell>
          <cell r="H31">
            <v>1</v>
          </cell>
          <cell r="I31">
            <v>31.5</v>
          </cell>
        </row>
        <row r="32">
          <cell r="B32" t="str">
            <v>刘佐贵</v>
          </cell>
          <cell r="C32" t="str">
            <v>370721194802023477</v>
          </cell>
        </row>
        <row r="32">
          <cell r="E32">
            <v>3.5</v>
          </cell>
          <cell r="F32">
            <v>2</v>
          </cell>
          <cell r="G32">
            <v>0.21</v>
          </cell>
          <cell r="H32">
            <v>1</v>
          </cell>
          <cell r="I32">
            <v>210</v>
          </cell>
        </row>
        <row r="33">
          <cell r="B33" t="str">
            <v>王永民</v>
          </cell>
          <cell r="C33" t="str">
            <v>370721197211223470</v>
          </cell>
        </row>
        <row r="33">
          <cell r="E33">
            <v>14</v>
          </cell>
          <cell r="F33">
            <v>8</v>
          </cell>
          <cell r="G33">
            <v>0.21</v>
          </cell>
          <cell r="H33">
            <v>1</v>
          </cell>
          <cell r="I33">
            <v>840</v>
          </cell>
        </row>
      </sheetData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012437070600160102000201</v>
          </cell>
        </row>
      </sheetData>
      <sheetData sheetId="2">
        <row r="4">
          <cell r="C4" t="str">
            <v>青州市东夏镇李集村李秀莲等157户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李春旺</v>
          </cell>
          <cell r="C6" t="str">
            <v>370721195203233274</v>
          </cell>
        </row>
        <row r="6">
          <cell r="E6">
            <v>2.5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B7" t="str">
            <v>李春学</v>
          </cell>
          <cell r="C7" t="str">
            <v>370721196111163314</v>
          </cell>
        </row>
        <row r="7">
          <cell r="E7">
            <v>6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李宗军</v>
          </cell>
          <cell r="C8" t="str">
            <v>370721196702223278</v>
          </cell>
        </row>
        <row r="8">
          <cell r="E8">
            <v>1</v>
          </cell>
          <cell r="F8">
            <v>0.9</v>
          </cell>
          <cell r="G8">
            <v>0.21</v>
          </cell>
          <cell r="H8">
            <v>1</v>
          </cell>
          <cell r="I8">
            <v>94.5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012437070600160102000222</v>
          </cell>
        </row>
      </sheetData>
      <sheetData sheetId="2">
        <row r="4">
          <cell r="C4" t="str">
            <v>青州市东夏镇边线店子村陈国俊等66户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程传瑜</v>
          </cell>
          <cell r="C6" t="str">
            <v>370781198703253271</v>
          </cell>
        </row>
        <row r="6">
          <cell r="E6">
            <v>4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程建国</v>
          </cell>
          <cell r="C7" t="str">
            <v>370721196108093474</v>
          </cell>
        </row>
        <row r="7">
          <cell r="E7">
            <v>5</v>
          </cell>
          <cell r="F7">
            <v>3</v>
          </cell>
          <cell r="G7">
            <v>0.21</v>
          </cell>
          <cell r="H7">
            <v>1</v>
          </cell>
          <cell r="I7">
            <v>315</v>
          </cell>
        </row>
        <row r="8">
          <cell r="B8" t="str">
            <v>程玉梅</v>
          </cell>
          <cell r="C8" t="str">
            <v>370721197507083462</v>
          </cell>
        </row>
        <row r="8">
          <cell r="E8">
            <v>6.5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崔炳义</v>
          </cell>
          <cell r="C9" t="str">
            <v>370721195711033498</v>
          </cell>
        </row>
        <row r="9">
          <cell r="E9">
            <v>7.5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崔炳忠</v>
          </cell>
          <cell r="C10" t="str">
            <v>370721195411263478</v>
          </cell>
        </row>
        <row r="10">
          <cell r="E10">
            <v>26</v>
          </cell>
          <cell r="F10">
            <v>2</v>
          </cell>
          <cell r="G10">
            <v>0.21</v>
          </cell>
          <cell r="H10">
            <v>1</v>
          </cell>
          <cell r="I10">
            <v>210</v>
          </cell>
        </row>
        <row r="11">
          <cell r="B11" t="str">
            <v>崔树广</v>
          </cell>
          <cell r="C11" t="str">
            <v>370721196710033474</v>
          </cell>
        </row>
        <row r="11">
          <cell r="E11">
            <v>4</v>
          </cell>
          <cell r="F11">
            <v>0.9</v>
          </cell>
          <cell r="G11">
            <v>0.21</v>
          </cell>
          <cell r="H11">
            <v>1</v>
          </cell>
          <cell r="I11">
            <v>94.5</v>
          </cell>
        </row>
        <row r="12">
          <cell r="B12" t="str">
            <v>崔树立</v>
          </cell>
          <cell r="C12" t="str">
            <v>37072119750824327X</v>
          </cell>
        </row>
        <row r="12">
          <cell r="E12">
            <v>6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李桂太</v>
          </cell>
          <cell r="C13" t="str">
            <v>370721196307153476</v>
          </cell>
        </row>
        <row r="13">
          <cell r="E13">
            <v>3</v>
          </cell>
          <cell r="F13">
            <v>0.5</v>
          </cell>
          <cell r="G13">
            <v>0.21</v>
          </cell>
          <cell r="H13">
            <v>1</v>
          </cell>
          <cell r="I13">
            <v>52.5</v>
          </cell>
        </row>
        <row r="14">
          <cell r="B14" t="str">
            <v>尚秀连</v>
          </cell>
          <cell r="C14" t="str">
            <v>370781195206243482</v>
          </cell>
        </row>
        <row r="14">
          <cell r="E14">
            <v>3.5</v>
          </cell>
          <cell r="F14">
            <v>1</v>
          </cell>
          <cell r="G14">
            <v>0.21</v>
          </cell>
          <cell r="H14">
            <v>1</v>
          </cell>
          <cell r="I14">
            <v>105</v>
          </cell>
        </row>
        <row r="15">
          <cell r="B15" t="str">
            <v>许文江</v>
          </cell>
          <cell r="C15" t="str">
            <v>370721196812113475</v>
          </cell>
        </row>
        <row r="15">
          <cell r="E15">
            <v>6</v>
          </cell>
          <cell r="F15">
            <v>1</v>
          </cell>
          <cell r="G15">
            <v>0.21</v>
          </cell>
          <cell r="H15">
            <v>1</v>
          </cell>
          <cell r="I15">
            <v>105</v>
          </cell>
        </row>
        <row r="16">
          <cell r="B16" t="str">
            <v>许文习</v>
          </cell>
          <cell r="C16" t="str">
            <v>37072119561104347X</v>
          </cell>
        </row>
        <row r="16">
          <cell r="E16">
            <v>5</v>
          </cell>
          <cell r="F16">
            <v>1.5</v>
          </cell>
          <cell r="G16">
            <v>0.21</v>
          </cell>
          <cell r="H16">
            <v>1</v>
          </cell>
          <cell r="I16">
            <v>157.5</v>
          </cell>
        </row>
        <row r="17">
          <cell r="B17" t="str">
            <v>张翠田</v>
          </cell>
          <cell r="C17" t="str">
            <v>370721197108133469</v>
          </cell>
        </row>
        <row r="17">
          <cell r="E17">
            <v>7</v>
          </cell>
          <cell r="F17">
            <v>2.5</v>
          </cell>
          <cell r="G17">
            <v>0.21</v>
          </cell>
          <cell r="H17">
            <v>1</v>
          </cell>
          <cell r="I17">
            <v>262.5</v>
          </cell>
        </row>
        <row r="18">
          <cell r="B18" t="str">
            <v>张广富</v>
          </cell>
          <cell r="C18" t="str">
            <v>370721195410053479</v>
          </cell>
        </row>
        <row r="18">
          <cell r="E18">
            <v>9</v>
          </cell>
          <cell r="F18">
            <v>0.5</v>
          </cell>
          <cell r="G18">
            <v>0.21</v>
          </cell>
          <cell r="H18">
            <v>1</v>
          </cell>
          <cell r="I18">
            <v>52.5</v>
          </cell>
        </row>
        <row r="19">
          <cell r="B19" t="str">
            <v>张广泉</v>
          </cell>
          <cell r="C19" t="str">
            <v>370721196203253472</v>
          </cell>
        </row>
        <row r="19">
          <cell r="E19">
            <v>6.5</v>
          </cell>
          <cell r="F19">
            <v>1</v>
          </cell>
          <cell r="G19">
            <v>0.21</v>
          </cell>
          <cell r="H19">
            <v>1</v>
          </cell>
          <cell r="I19">
            <v>105</v>
          </cell>
        </row>
        <row r="20">
          <cell r="B20" t="str">
            <v>张双滨</v>
          </cell>
          <cell r="C20" t="str">
            <v>370781198605163336</v>
          </cell>
        </row>
        <row r="20">
          <cell r="E20">
            <v>10</v>
          </cell>
          <cell r="F20">
            <v>1</v>
          </cell>
          <cell r="G20">
            <v>0.21</v>
          </cell>
          <cell r="H20">
            <v>1</v>
          </cell>
          <cell r="I20">
            <v>105</v>
          </cell>
        </row>
        <row r="21">
          <cell r="B21" t="str">
            <v>张玉兴</v>
          </cell>
          <cell r="C21" t="str">
            <v>370721194907223475</v>
          </cell>
        </row>
        <row r="21">
          <cell r="E21">
            <v>7</v>
          </cell>
          <cell r="F21">
            <v>0.5</v>
          </cell>
          <cell r="G21">
            <v>0.21</v>
          </cell>
          <cell r="H21">
            <v>1</v>
          </cell>
          <cell r="I21">
            <v>52.5</v>
          </cell>
        </row>
        <row r="22">
          <cell r="B22" t="str">
            <v>张贞祥</v>
          </cell>
          <cell r="C22" t="str">
            <v>370721195608013472</v>
          </cell>
        </row>
        <row r="22">
          <cell r="E22">
            <v>10</v>
          </cell>
          <cell r="F22">
            <v>1.5</v>
          </cell>
          <cell r="G22">
            <v>0.21</v>
          </cell>
          <cell r="H22">
            <v>1</v>
          </cell>
          <cell r="I22">
            <v>157.5</v>
          </cell>
        </row>
      </sheetData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012437070600160102000203</v>
          </cell>
        </row>
      </sheetData>
      <sheetData sheetId="2">
        <row r="4">
          <cell r="C4" t="str">
            <v>青州市东夏镇李仙村王随经等51户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李麦田</v>
          </cell>
          <cell r="C6" t="str">
            <v>370721196502183291</v>
          </cell>
        </row>
        <row r="6">
          <cell r="E6">
            <v>3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李新华</v>
          </cell>
          <cell r="C7" t="str">
            <v>370721195402173278</v>
          </cell>
        </row>
        <row r="7">
          <cell r="E7">
            <v>2.5</v>
          </cell>
          <cell r="F7">
            <v>2.4</v>
          </cell>
          <cell r="G7">
            <v>0.21</v>
          </cell>
          <cell r="H7">
            <v>1</v>
          </cell>
          <cell r="I7">
            <v>252</v>
          </cell>
        </row>
        <row r="8">
          <cell r="B8" t="str">
            <v>王茂经</v>
          </cell>
          <cell r="C8" t="str">
            <v>370721195901143276</v>
          </cell>
        </row>
        <row r="8">
          <cell r="E8">
            <v>6.5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  <row r="9">
          <cell r="B9" t="str">
            <v>王玉经</v>
          </cell>
          <cell r="C9" t="str">
            <v>370721195705223279</v>
          </cell>
        </row>
        <row r="9">
          <cell r="E9">
            <v>4.5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王振领</v>
          </cell>
          <cell r="C10" t="str">
            <v>37072119550312327X</v>
          </cell>
        </row>
        <row r="10">
          <cell r="E10">
            <v>5.5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</sheetData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012437070600160102000227</v>
          </cell>
        </row>
      </sheetData>
      <sheetData sheetId="2">
        <row r="4">
          <cell r="C4" t="str">
            <v>青州市东夏镇刘辛村刘树茂等45户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关成修</v>
          </cell>
          <cell r="C6" t="str">
            <v>370721195108043472</v>
          </cell>
        </row>
        <row r="6">
          <cell r="E6">
            <v>3</v>
          </cell>
          <cell r="F6">
            <v>2.5</v>
          </cell>
          <cell r="G6">
            <v>0.21</v>
          </cell>
          <cell r="H6">
            <v>1</v>
          </cell>
          <cell r="I6">
            <v>262.5</v>
          </cell>
        </row>
        <row r="7">
          <cell r="B7" t="str">
            <v>姜玉芝</v>
          </cell>
          <cell r="C7" t="str">
            <v>370781196410271522</v>
          </cell>
        </row>
        <row r="7">
          <cell r="E7">
            <v>8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刘安太</v>
          </cell>
          <cell r="C8" t="str">
            <v>370721195003073499</v>
          </cell>
        </row>
        <row r="8">
          <cell r="E8">
            <v>7.5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  <row r="9">
          <cell r="B9" t="str">
            <v>刘崇明</v>
          </cell>
          <cell r="C9" t="str">
            <v>370721196104073476</v>
          </cell>
        </row>
        <row r="9">
          <cell r="E9">
            <v>2</v>
          </cell>
          <cell r="F9">
            <v>0.5</v>
          </cell>
          <cell r="G9">
            <v>0.21</v>
          </cell>
          <cell r="H9">
            <v>1</v>
          </cell>
          <cell r="I9">
            <v>52.5</v>
          </cell>
        </row>
        <row r="10">
          <cell r="B10" t="str">
            <v>刘崇信</v>
          </cell>
          <cell r="C10" t="str">
            <v>370721195709263470</v>
          </cell>
        </row>
        <row r="10">
          <cell r="E10">
            <v>5.5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刘芳湖</v>
          </cell>
          <cell r="C11" t="str">
            <v>37072119681226349X</v>
          </cell>
        </row>
        <row r="11">
          <cell r="E11">
            <v>3</v>
          </cell>
          <cell r="F11">
            <v>2.5</v>
          </cell>
          <cell r="G11">
            <v>0.21</v>
          </cell>
          <cell r="H11">
            <v>1</v>
          </cell>
          <cell r="I11">
            <v>262.5</v>
          </cell>
        </row>
        <row r="12">
          <cell r="B12" t="str">
            <v>刘芳杰</v>
          </cell>
          <cell r="C12" t="str">
            <v>370721196002013472</v>
          </cell>
        </row>
        <row r="12">
          <cell r="E12">
            <v>5</v>
          </cell>
          <cell r="F12">
            <v>1</v>
          </cell>
          <cell r="G12">
            <v>0.21</v>
          </cell>
          <cell r="H12">
            <v>1</v>
          </cell>
          <cell r="I12">
            <v>105</v>
          </cell>
        </row>
        <row r="13">
          <cell r="B13" t="str">
            <v>刘芳泉</v>
          </cell>
          <cell r="C13" t="str">
            <v>370721196505053476</v>
          </cell>
        </row>
        <row r="13">
          <cell r="E13">
            <v>6</v>
          </cell>
          <cell r="F13">
            <v>1</v>
          </cell>
          <cell r="G13">
            <v>0.21</v>
          </cell>
          <cell r="H13">
            <v>1</v>
          </cell>
          <cell r="I13">
            <v>105</v>
          </cell>
        </row>
        <row r="14">
          <cell r="B14" t="str">
            <v>刘芳太</v>
          </cell>
          <cell r="C14" t="str">
            <v>370721195902023479</v>
          </cell>
        </row>
        <row r="14">
          <cell r="E14">
            <v>5</v>
          </cell>
          <cell r="F14">
            <v>4</v>
          </cell>
          <cell r="G14">
            <v>0.21</v>
          </cell>
          <cell r="H14">
            <v>1</v>
          </cell>
          <cell r="I14">
            <v>420</v>
          </cell>
        </row>
        <row r="15">
          <cell r="B15" t="str">
            <v>刘芳业</v>
          </cell>
          <cell r="C15" t="str">
            <v>370721195002103473</v>
          </cell>
        </row>
        <row r="15">
          <cell r="E15">
            <v>1</v>
          </cell>
          <cell r="F15">
            <v>0.2</v>
          </cell>
          <cell r="G15">
            <v>0.21</v>
          </cell>
          <cell r="H15">
            <v>1</v>
          </cell>
          <cell r="I15">
            <v>21</v>
          </cell>
        </row>
        <row r="16">
          <cell r="B16" t="str">
            <v>刘凤香</v>
          </cell>
          <cell r="C16" t="str">
            <v>370721196909163460</v>
          </cell>
        </row>
        <row r="16">
          <cell r="E16">
            <v>9</v>
          </cell>
          <cell r="F16">
            <v>2</v>
          </cell>
          <cell r="G16">
            <v>0.21</v>
          </cell>
          <cell r="H16">
            <v>1</v>
          </cell>
          <cell r="I16">
            <v>210</v>
          </cell>
        </row>
        <row r="17">
          <cell r="B17" t="str">
            <v>刘凤永</v>
          </cell>
          <cell r="C17" t="str">
            <v>370721197608173299</v>
          </cell>
        </row>
        <row r="17">
          <cell r="E17">
            <v>15</v>
          </cell>
          <cell r="F17">
            <v>2.5</v>
          </cell>
          <cell r="G17">
            <v>0.21</v>
          </cell>
          <cell r="H17">
            <v>1</v>
          </cell>
          <cell r="I17">
            <v>262.5</v>
          </cell>
        </row>
        <row r="18">
          <cell r="B18" t="str">
            <v>刘建丽</v>
          </cell>
          <cell r="C18" t="str">
            <v>370721197409302246</v>
          </cell>
        </row>
        <row r="18">
          <cell r="E18">
            <v>4</v>
          </cell>
          <cell r="F18">
            <v>0.5</v>
          </cell>
          <cell r="G18">
            <v>0.21</v>
          </cell>
          <cell r="H18">
            <v>1</v>
          </cell>
          <cell r="I18">
            <v>52.5</v>
          </cell>
        </row>
        <row r="19">
          <cell r="B19" t="str">
            <v>刘泮民</v>
          </cell>
          <cell r="C19" t="str">
            <v>370721197008163492</v>
          </cell>
        </row>
        <row r="19">
          <cell r="E19">
            <v>12</v>
          </cell>
          <cell r="F19">
            <v>2</v>
          </cell>
          <cell r="G19">
            <v>0.21</v>
          </cell>
          <cell r="H19">
            <v>1</v>
          </cell>
          <cell r="I19">
            <v>210</v>
          </cell>
        </row>
        <row r="20">
          <cell r="B20" t="str">
            <v>刘泮义</v>
          </cell>
          <cell r="C20" t="str">
            <v>370721195710043475</v>
          </cell>
        </row>
        <row r="20">
          <cell r="E20">
            <v>6</v>
          </cell>
          <cell r="F20">
            <v>1</v>
          </cell>
          <cell r="G20">
            <v>0.21</v>
          </cell>
          <cell r="H20">
            <v>1</v>
          </cell>
          <cell r="I20">
            <v>105</v>
          </cell>
        </row>
        <row r="21">
          <cell r="B21" t="str">
            <v>刘泮增</v>
          </cell>
          <cell r="C21" t="str">
            <v>370721196402023477</v>
          </cell>
        </row>
        <row r="21">
          <cell r="E21">
            <v>6</v>
          </cell>
          <cell r="F21">
            <v>2.5</v>
          </cell>
          <cell r="G21">
            <v>0.21</v>
          </cell>
          <cell r="H21">
            <v>1</v>
          </cell>
          <cell r="I21">
            <v>262.5</v>
          </cell>
        </row>
        <row r="22">
          <cell r="B22" t="str">
            <v>刘庆栋</v>
          </cell>
          <cell r="C22" t="str">
            <v>370721195511023471</v>
          </cell>
        </row>
        <row r="22">
          <cell r="E22">
            <v>6</v>
          </cell>
          <cell r="F22">
            <v>1</v>
          </cell>
          <cell r="G22">
            <v>0.21</v>
          </cell>
          <cell r="H22">
            <v>1</v>
          </cell>
          <cell r="I22">
            <v>105</v>
          </cell>
        </row>
        <row r="23">
          <cell r="B23" t="str">
            <v>刘庆山</v>
          </cell>
          <cell r="C23" t="str">
            <v>370721197604283271</v>
          </cell>
        </row>
        <row r="23">
          <cell r="E23">
            <v>6</v>
          </cell>
          <cell r="F23">
            <v>2</v>
          </cell>
          <cell r="G23">
            <v>0.21</v>
          </cell>
          <cell r="H23">
            <v>1</v>
          </cell>
          <cell r="I23">
            <v>210</v>
          </cell>
        </row>
        <row r="24">
          <cell r="B24" t="str">
            <v>刘庆涛</v>
          </cell>
          <cell r="C24" t="str">
            <v>370721197606043271</v>
          </cell>
        </row>
        <row r="24">
          <cell r="E24">
            <v>2</v>
          </cell>
          <cell r="F24">
            <v>0.5</v>
          </cell>
          <cell r="G24">
            <v>0.21</v>
          </cell>
          <cell r="H24">
            <v>1</v>
          </cell>
          <cell r="I24">
            <v>52.5</v>
          </cell>
        </row>
        <row r="25">
          <cell r="B25" t="str">
            <v>刘树彬</v>
          </cell>
          <cell r="C25" t="str">
            <v>370781198910143315</v>
          </cell>
        </row>
        <row r="25">
          <cell r="E25">
            <v>2</v>
          </cell>
          <cell r="F25">
            <v>0.5</v>
          </cell>
          <cell r="G25">
            <v>0.21</v>
          </cell>
          <cell r="H25">
            <v>1</v>
          </cell>
          <cell r="I25">
            <v>52.5</v>
          </cell>
        </row>
        <row r="26">
          <cell r="B26" t="str">
            <v>刘树昌</v>
          </cell>
          <cell r="C26" t="str">
            <v>370721196211023474</v>
          </cell>
        </row>
        <row r="26">
          <cell r="E26">
            <v>2.5</v>
          </cell>
          <cell r="F26">
            <v>0.4</v>
          </cell>
          <cell r="G26">
            <v>0.21</v>
          </cell>
          <cell r="H26">
            <v>1</v>
          </cell>
          <cell r="I26">
            <v>42</v>
          </cell>
        </row>
        <row r="27">
          <cell r="B27" t="str">
            <v>刘树来</v>
          </cell>
          <cell r="C27" t="str">
            <v>370721196403133475</v>
          </cell>
        </row>
        <row r="27">
          <cell r="E27">
            <v>4.5</v>
          </cell>
          <cell r="F27">
            <v>0.8</v>
          </cell>
          <cell r="G27">
            <v>0.21</v>
          </cell>
          <cell r="H27">
            <v>1</v>
          </cell>
          <cell r="I27">
            <v>84</v>
          </cell>
        </row>
        <row r="28">
          <cell r="B28" t="str">
            <v>刘树茂</v>
          </cell>
          <cell r="C28" t="str">
            <v>370721196111133473</v>
          </cell>
        </row>
        <row r="28">
          <cell r="E28">
            <v>2</v>
          </cell>
          <cell r="F28">
            <v>1.5</v>
          </cell>
          <cell r="G28">
            <v>0.21</v>
          </cell>
          <cell r="H28">
            <v>1</v>
          </cell>
          <cell r="I28">
            <v>157.5</v>
          </cell>
        </row>
        <row r="29">
          <cell r="B29" t="str">
            <v>刘树荣</v>
          </cell>
          <cell r="C29" t="str">
            <v>370721195808083475</v>
          </cell>
        </row>
        <row r="29">
          <cell r="E29">
            <v>8.5</v>
          </cell>
          <cell r="F29">
            <v>7.5</v>
          </cell>
          <cell r="G29">
            <v>0.21</v>
          </cell>
          <cell r="H29">
            <v>1</v>
          </cell>
          <cell r="I29">
            <v>787.5</v>
          </cell>
        </row>
        <row r="30">
          <cell r="B30" t="str">
            <v>刘树升</v>
          </cell>
          <cell r="C30" t="str">
            <v>370721195706213478</v>
          </cell>
        </row>
        <row r="30">
          <cell r="E30">
            <v>6</v>
          </cell>
          <cell r="F30">
            <v>2</v>
          </cell>
          <cell r="G30">
            <v>0.21</v>
          </cell>
          <cell r="H30">
            <v>1</v>
          </cell>
          <cell r="I30">
            <v>210</v>
          </cell>
        </row>
        <row r="31">
          <cell r="B31" t="str">
            <v>刘树忠</v>
          </cell>
          <cell r="C31" t="str">
            <v>370721197412083478</v>
          </cell>
        </row>
        <row r="31">
          <cell r="E31">
            <v>6</v>
          </cell>
          <cell r="F31">
            <v>3</v>
          </cell>
          <cell r="G31">
            <v>0.21</v>
          </cell>
          <cell r="H31">
            <v>1</v>
          </cell>
          <cell r="I31">
            <v>315</v>
          </cell>
        </row>
        <row r="32">
          <cell r="B32" t="str">
            <v>刘廷跃</v>
          </cell>
          <cell r="C32" t="str">
            <v>370721194610183476</v>
          </cell>
        </row>
        <row r="32">
          <cell r="E32">
            <v>4</v>
          </cell>
          <cell r="F32">
            <v>0.5</v>
          </cell>
          <cell r="G32">
            <v>0.21</v>
          </cell>
          <cell r="H32">
            <v>1</v>
          </cell>
          <cell r="I32">
            <v>52.5</v>
          </cell>
        </row>
        <row r="33">
          <cell r="B33" t="str">
            <v>刘心成</v>
          </cell>
          <cell r="C33" t="str">
            <v>370721195711033471</v>
          </cell>
        </row>
        <row r="33">
          <cell r="E33">
            <v>2.5</v>
          </cell>
          <cell r="F33">
            <v>0.5</v>
          </cell>
          <cell r="G33">
            <v>0.21</v>
          </cell>
          <cell r="H33">
            <v>1</v>
          </cell>
          <cell r="I33">
            <v>52.5</v>
          </cell>
        </row>
        <row r="34">
          <cell r="B34" t="str">
            <v>刘心武</v>
          </cell>
          <cell r="C34" t="str">
            <v>370721195003073472</v>
          </cell>
        </row>
        <row r="34">
          <cell r="E34">
            <v>4</v>
          </cell>
          <cell r="F34">
            <v>1</v>
          </cell>
          <cell r="G34">
            <v>0.21</v>
          </cell>
          <cell r="H34">
            <v>1</v>
          </cell>
          <cell r="I34">
            <v>105</v>
          </cell>
        </row>
        <row r="35">
          <cell r="B35" t="str">
            <v>刘心永</v>
          </cell>
          <cell r="C35" t="str">
            <v>370721195402223474</v>
          </cell>
        </row>
        <row r="35">
          <cell r="E35">
            <v>3</v>
          </cell>
          <cell r="F35">
            <v>2.8</v>
          </cell>
          <cell r="G35">
            <v>0.21</v>
          </cell>
          <cell r="H35">
            <v>1</v>
          </cell>
          <cell r="I35">
            <v>294</v>
          </cell>
        </row>
        <row r="36">
          <cell r="B36" t="str">
            <v>刘秀花</v>
          </cell>
          <cell r="C36" t="str">
            <v>370781197804013264</v>
          </cell>
        </row>
        <row r="36">
          <cell r="E36">
            <v>10</v>
          </cell>
          <cell r="F36">
            <v>2</v>
          </cell>
          <cell r="G36">
            <v>0.21</v>
          </cell>
          <cell r="H36">
            <v>1</v>
          </cell>
          <cell r="I36">
            <v>210</v>
          </cell>
        </row>
        <row r="37">
          <cell r="B37" t="str">
            <v>刘延宝</v>
          </cell>
          <cell r="C37" t="str">
            <v>370721195903083473</v>
          </cell>
        </row>
        <row r="37">
          <cell r="E37">
            <v>3</v>
          </cell>
          <cell r="F37">
            <v>1</v>
          </cell>
          <cell r="G37">
            <v>0.21</v>
          </cell>
          <cell r="H37">
            <v>1</v>
          </cell>
          <cell r="I37">
            <v>105</v>
          </cell>
        </row>
        <row r="38">
          <cell r="B38" t="str">
            <v>刘延田</v>
          </cell>
          <cell r="C38" t="str">
            <v>370721197203263499</v>
          </cell>
        </row>
        <row r="38">
          <cell r="E38">
            <v>8</v>
          </cell>
          <cell r="F38">
            <v>1</v>
          </cell>
          <cell r="G38">
            <v>0.21</v>
          </cell>
          <cell r="H38">
            <v>1</v>
          </cell>
          <cell r="I38">
            <v>105</v>
          </cell>
        </row>
        <row r="39">
          <cell r="B39" t="str">
            <v>刘彦芳</v>
          </cell>
          <cell r="C39" t="str">
            <v>370721196309053479</v>
          </cell>
        </row>
        <row r="39">
          <cell r="E39">
            <v>5</v>
          </cell>
          <cell r="F39">
            <v>0.5</v>
          </cell>
          <cell r="G39">
            <v>0.21</v>
          </cell>
          <cell r="H39">
            <v>1</v>
          </cell>
          <cell r="I39">
            <v>52.5</v>
          </cell>
        </row>
        <row r="40">
          <cell r="B40" t="str">
            <v>刘振国</v>
          </cell>
          <cell r="C40" t="str">
            <v>370781198608043292</v>
          </cell>
        </row>
        <row r="40">
          <cell r="E40">
            <v>6</v>
          </cell>
          <cell r="F40">
            <v>1</v>
          </cell>
          <cell r="G40">
            <v>0.21</v>
          </cell>
          <cell r="H40">
            <v>1</v>
          </cell>
          <cell r="I40">
            <v>105</v>
          </cell>
        </row>
        <row r="41">
          <cell r="B41" t="str">
            <v>刘志明</v>
          </cell>
          <cell r="C41" t="str">
            <v>370721195309023478</v>
          </cell>
        </row>
        <row r="41">
          <cell r="E41">
            <v>3</v>
          </cell>
          <cell r="F41">
            <v>0.5</v>
          </cell>
          <cell r="G41">
            <v>0.21</v>
          </cell>
          <cell r="H41">
            <v>1</v>
          </cell>
          <cell r="I41">
            <v>52.5</v>
          </cell>
        </row>
        <row r="42">
          <cell r="B42" t="str">
            <v>王付光</v>
          </cell>
          <cell r="C42" t="str">
            <v>370721197612145717</v>
          </cell>
        </row>
        <row r="42">
          <cell r="E42">
            <v>8.5</v>
          </cell>
          <cell r="F42">
            <v>1</v>
          </cell>
          <cell r="G42">
            <v>0.21</v>
          </cell>
          <cell r="H42">
            <v>1</v>
          </cell>
          <cell r="I42">
            <v>105</v>
          </cell>
        </row>
        <row r="43">
          <cell r="B43" t="str">
            <v>王继臣</v>
          </cell>
          <cell r="C43" t="str">
            <v>370721196112243471</v>
          </cell>
        </row>
        <row r="43">
          <cell r="E43">
            <v>4</v>
          </cell>
          <cell r="F43">
            <v>0.5</v>
          </cell>
          <cell r="G43">
            <v>0.21</v>
          </cell>
          <cell r="H43">
            <v>1</v>
          </cell>
          <cell r="I43">
            <v>52.5</v>
          </cell>
        </row>
        <row r="44">
          <cell r="B44" t="str">
            <v>王健民</v>
          </cell>
          <cell r="C44" t="str">
            <v>370721196210103472</v>
          </cell>
        </row>
        <row r="44">
          <cell r="E44">
            <v>5</v>
          </cell>
          <cell r="F44">
            <v>1</v>
          </cell>
          <cell r="G44">
            <v>0.21</v>
          </cell>
          <cell r="H44">
            <v>1</v>
          </cell>
          <cell r="I44">
            <v>105</v>
          </cell>
        </row>
        <row r="45">
          <cell r="B45" t="str">
            <v>王俊臣</v>
          </cell>
          <cell r="C45" t="str">
            <v>37072119651203349x</v>
          </cell>
        </row>
        <row r="45">
          <cell r="E45">
            <v>2</v>
          </cell>
          <cell r="F45">
            <v>0.5</v>
          </cell>
          <cell r="G45">
            <v>0.21</v>
          </cell>
          <cell r="H45">
            <v>1</v>
          </cell>
          <cell r="I45">
            <v>52.5</v>
          </cell>
        </row>
        <row r="46">
          <cell r="B46" t="str">
            <v>王立臣</v>
          </cell>
          <cell r="C46" t="str">
            <v>37072119670607349x</v>
          </cell>
        </row>
        <row r="46">
          <cell r="E46">
            <v>4</v>
          </cell>
          <cell r="F46">
            <v>0.5</v>
          </cell>
          <cell r="G46">
            <v>0.21</v>
          </cell>
          <cell r="H46">
            <v>1</v>
          </cell>
          <cell r="I46">
            <v>52.5</v>
          </cell>
        </row>
        <row r="47">
          <cell r="B47" t="str">
            <v>王祥臣</v>
          </cell>
          <cell r="C47" t="str">
            <v>370721196808223479</v>
          </cell>
        </row>
        <row r="47">
          <cell r="E47">
            <v>3.5</v>
          </cell>
          <cell r="F47">
            <v>0.5</v>
          </cell>
          <cell r="G47">
            <v>0.21</v>
          </cell>
          <cell r="H47">
            <v>1</v>
          </cell>
          <cell r="I47">
            <v>52.5</v>
          </cell>
        </row>
        <row r="48">
          <cell r="B48" t="str">
            <v>王振民</v>
          </cell>
          <cell r="C48" t="str">
            <v>370781198704173310</v>
          </cell>
        </row>
        <row r="48">
          <cell r="E48">
            <v>2.5</v>
          </cell>
          <cell r="F48">
            <v>2.2</v>
          </cell>
          <cell r="G48">
            <v>0.21</v>
          </cell>
          <cell r="H48">
            <v>1</v>
          </cell>
          <cell r="I48">
            <v>231</v>
          </cell>
        </row>
        <row r="49">
          <cell r="B49" t="str">
            <v>许克勤</v>
          </cell>
          <cell r="C49" t="str">
            <v>370721195304293321</v>
          </cell>
        </row>
        <row r="49">
          <cell r="E49">
            <v>7</v>
          </cell>
          <cell r="F49">
            <v>1</v>
          </cell>
          <cell r="G49">
            <v>0.21</v>
          </cell>
          <cell r="H49">
            <v>1</v>
          </cell>
          <cell r="I49">
            <v>105</v>
          </cell>
        </row>
        <row r="50">
          <cell r="B50" t="str">
            <v>张俊华</v>
          </cell>
          <cell r="C50" t="str">
            <v>370721196312173471</v>
          </cell>
        </row>
        <row r="50">
          <cell r="E50">
            <v>8</v>
          </cell>
          <cell r="F50">
            <v>7</v>
          </cell>
          <cell r="G50">
            <v>0.21</v>
          </cell>
          <cell r="H50">
            <v>1</v>
          </cell>
          <cell r="I50">
            <v>735</v>
          </cell>
        </row>
      </sheetData>
      <sheetData sheetId="5"/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012437070600160102000223</v>
          </cell>
        </row>
      </sheetData>
      <sheetData sheetId="2">
        <row r="4">
          <cell r="C4" t="str">
            <v>青州市东夏镇马埠村李万华等32户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杜秀美</v>
          </cell>
          <cell r="C6" t="str">
            <v>370721195103013469</v>
          </cell>
        </row>
        <row r="6">
          <cell r="E6">
            <v>1.5</v>
          </cell>
          <cell r="F6">
            <v>0.6</v>
          </cell>
          <cell r="G6">
            <v>0.21</v>
          </cell>
          <cell r="H6">
            <v>1</v>
          </cell>
          <cell r="I6">
            <v>63</v>
          </cell>
        </row>
        <row r="7">
          <cell r="B7" t="str">
            <v>黄宗洲</v>
          </cell>
          <cell r="C7" t="str">
            <v>370721195602133473</v>
          </cell>
        </row>
        <row r="7">
          <cell r="E7">
            <v>2.5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李德杰</v>
          </cell>
          <cell r="C8" t="str">
            <v>370721195209033476</v>
          </cell>
        </row>
        <row r="8">
          <cell r="E8">
            <v>2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  <row r="9">
          <cell r="B9" t="str">
            <v>李清水</v>
          </cell>
          <cell r="C9" t="str">
            <v>370721195307193473</v>
          </cell>
        </row>
        <row r="9">
          <cell r="E9">
            <v>5</v>
          </cell>
          <cell r="F9">
            <v>3</v>
          </cell>
          <cell r="G9">
            <v>0.21</v>
          </cell>
          <cell r="H9">
            <v>1</v>
          </cell>
          <cell r="I9">
            <v>315</v>
          </cell>
        </row>
        <row r="10">
          <cell r="B10" t="str">
            <v>李清泗</v>
          </cell>
          <cell r="C10" t="str">
            <v>370721196601203470</v>
          </cell>
        </row>
        <row r="10">
          <cell r="E10">
            <v>2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马洪光</v>
          </cell>
          <cell r="C11" t="str">
            <v>370721197202113472</v>
          </cell>
        </row>
        <row r="11">
          <cell r="E11">
            <v>3.5</v>
          </cell>
          <cell r="F11">
            <v>1.5</v>
          </cell>
          <cell r="G11">
            <v>0.21</v>
          </cell>
          <cell r="H11">
            <v>1</v>
          </cell>
          <cell r="I11">
            <v>157.5</v>
          </cell>
        </row>
      </sheetData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012437070600160102000209</v>
          </cell>
        </row>
      </sheetData>
      <sheetData sheetId="2">
        <row r="4">
          <cell r="C4" t="str">
            <v>青州市东夏镇南黄村王俊武等44户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黄建国</v>
          </cell>
          <cell r="C6" t="str">
            <v>370721196405243272</v>
          </cell>
        </row>
        <row r="6">
          <cell r="E6">
            <v>2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黄建忠</v>
          </cell>
          <cell r="C7" t="str">
            <v>370721196704173278</v>
          </cell>
        </row>
        <row r="7">
          <cell r="E7">
            <v>2</v>
          </cell>
          <cell r="F7">
            <v>0.5</v>
          </cell>
          <cell r="G7">
            <v>0.21</v>
          </cell>
          <cell r="H7">
            <v>1</v>
          </cell>
          <cell r="I7">
            <v>52.5</v>
          </cell>
        </row>
        <row r="8">
          <cell r="B8" t="str">
            <v>黄建壮</v>
          </cell>
          <cell r="C8" t="str">
            <v>370781200211073274</v>
          </cell>
        </row>
        <row r="8">
          <cell r="E8">
            <v>12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黄青业</v>
          </cell>
          <cell r="C9" t="str">
            <v>370721196407273272</v>
          </cell>
        </row>
        <row r="9">
          <cell r="E9">
            <v>8.2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黄晓东</v>
          </cell>
          <cell r="C10" t="str">
            <v>370721196702073273</v>
          </cell>
        </row>
        <row r="10">
          <cell r="E10">
            <v>5</v>
          </cell>
          <cell r="F10">
            <v>3</v>
          </cell>
          <cell r="G10">
            <v>0.21</v>
          </cell>
          <cell r="H10">
            <v>1</v>
          </cell>
          <cell r="I10">
            <v>315</v>
          </cell>
        </row>
        <row r="11">
          <cell r="B11" t="str">
            <v>黄晓森</v>
          </cell>
          <cell r="C11" t="str">
            <v>370781199102183276</v>
          </cell>
        </row>
        <row r="11">
          <cell r="E11">
            <v>5.2</v>
          </cell>
          <cell r="F11">
            <v>1</v>
          </cell>
          <cell r="G11">
            <v>0.21</v>
          </cell>
          <cell r="H11">
            <v>1</v>
          </cell>
          <cell r="I11">
            <v>105</v>
          </cell>
        </row>
        <row r="12">
          <cell r="B12" t="str">
            <v>王俊武</v>
          </cell>
          <cell r="C12" t="str">
            <v>370721195312213272</v>
          </cell>
        </row>
        <row r="12">
          <cell r="E12">
            <v>1.5</v>
          </cell>
          <cell r="F12">
            <v>0.5</v>
          </cell>
          <cell r="G12">
            <v>0.21</v>
          </cell>
          <cell r="H12">
            <v>1</v>
          </cell>
          <cell r="I12">
            <v>52.5</v>
          </cell>
        </row>
        <row r="13">
          <cell r="B13" t="str">
            <v>王亮</v>
          </cell>
          <cell r="C13" t="str">
            <v>370781198808193332</v>
          </cell>
        </row>
        <row r="13">
          <cell r="E13">
            <v>6</v>
          </cell>
          <cell r="F13">
            <v>0.5</v>
          </cell>
          <cell r="G13">
            <v>0.21</v>
          </cell>
          <cell r="H13">
            <v>1</v>
          </cell>
          <cell r="I13">
            <v>52.5</v>
          </cell>
        </row>
        <row r="14">
          <cell r="B14" t="str">
            <v>张宝山</v>
          </cell>
          <cell r="C14" t="str">
            <v>370721196303303270</v>
          </cell>
        </row>
        <row r="14">
          <cell r="E14">
            <v>3</v>
          </cell>
          <cell r="F14">
            <v>0.5</v>
          </cell>
          <cell r="G14">
            <v>0.21</v>
          </cell>
          <cell r="H14">
            <v>1</v>
          </cell>
          <cell r="I14">
            <v>52.5</v>
          </cell>
        </row>
        <row r="15">
          <cell r="B15" t="str">
            <v>张玉明</v>
          </cell>
          <cell r="C15" t="str">
            <v>370721195008213278</v>
          </cell>
        </row>
        <row r="15">
          <cell r="E15">
            <v>5</v>
          </cell>
          <cell r="F15">
            <v>0.5</v>
          </cell>
          <cell r="G15">
            <v>0.21</v>
          </cell>
          <cell r="H15">
            <v>1</v>
          </cell>
          <cell r="I15">
            <v>52.5</v>
          </cell>
        </row>
        <row r="16">
          <cell r="B16" t="str">
            <v>赵向东</v>
          </cell>
          <cell r="C16" t="str">
            <v>370721196504243278</v>
          </cell>
        </row>
        <row r="16">
          <cell r="E16">
            <v>6</v>
          </cell>
          <cell r="F16">
            <v>0.5</v>
          </cell>
          <cell r="G16">
            <v>0.21</v>
          </cell>
          <cell r="H16">
            <v>1</v>
          </cell>
          <cell r="I16">
            <v>52.5</v>
          </cell>
        </row>
      </sheetData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012437070600160102000208</v>
          </cell>
        </row>
      </sheetData>
      <sheetData sheetId="2">
        <row r="4">
          <cell r="C4" t="str">
            <v>青州市东夏镇齐家村齐志远等61户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齐廷圣</v>
          </cell>
          <cell r="C6" t="str">
            <v>370721197006283298</v>
          </cell>
        </row>
        <row r="6">
          <cell r="E6">
            <v>9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齐志军</v>
          </cell>
          <cell r="C7" t="str">
            <v>370721196803053319</v>
          </cell>
        </row>
        <row r="7">
          <cell r="E7">
            <v>10</v>
          </cell>
          <cell r="F7">
            <v>2.5</v>
          </cell>
          <cell r="G7">
            <v>0.21</v>
          </cell>
          <cell r="H7">
            <v>1</v>
          </cell>
          <cell r="I7">
            <v>262.5</v>
          </cell>
        </row>
        <row r="8">
          <cell r="B8" t="str">
            <v>齐志文</v>
          </cell>
          <cell r="C8" t="str">
            <v>370781197902133278</v>
          </cell>
        </row>
        <row r="8">
          <cell r="E8">
            <v>6</v>
          </cell>
          <cell r="F8">
            <v>4</v>
          </cell>
          <cell r="G8">
            <v>0.21</v>
          </cell>
          <cell r="H8">
            <v>1</v>
          </cell>
          <cell r="I8">
            <v>420</v>
          </cell>
        </row>
      </sheetData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012437070600160102000200</v>
          </cell>
        </row>
      </sheetData>
      <sheetData sheetId="2">
        <row r="4">
          <cell r="C4" t="str">
            <v>青州市东夏镇前史村段秀香等83户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吕桂美</v>
          </cell>
          <cell r="C6" t="str">
            <v>370721196511243268</v>
          </cell>
        </row>
        <row r="6">
          <cell r="E6">
            <v>7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史风浩</v>
          </cell>
          <cell r="C7" t="str">
            <v>370721196206073274</v>
          </cell>
        </row>
        <row r="7">
          <cell r="E7">
            <v>4</v>
          </cell>
          <cell r="F7">
            <v>0.5</v>
          </cell>
          <cell r="G7">
            <v>0.21</v>
          </cell>
          <cell r="H7">
            <v>1</v>
          </cell>
          <cell r="I7">
            <v>52.5</v>
          </cell>
        </row>
        <row r="8">
          <cell r="B8" t="str">
            <v>史风雨</v>
          </cell>
          <cell r="C8" t="str">
            <v>370721195601193271</v>
          </cell>
        </row>
        <row r="8">
          <cell r="E8">
            <v>5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史经委</v>
          </cell>
          <cell r="C9" t="str">
            <v>370721197506253271</v>
          </cell>
        </row>
        <row r="9">
          <cell r="E9">
            <v>8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史文贵</v>
          </cell>
          <cell r="C10" t="str">
            <v>370781198907253273</v>
          </cell>
        </row>
        <row r="10">
          <cell r="E10">
            <v>9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史文金</v>
          </cell>
          <cell r="C11" t="str">
            <v>370721196701113296</v>
          </cell>
        </row>
        <row r="11">
          <cell r="E11">
            <v>10</v>
          </cell>
          <cell r="F11">
            <v>2</v>
          </cell>
          <cell r="G11">
            <v>0.21</v>
          </cell>
          <cell r="H11">
            <v>1</v>
          </cell>
          <cell r="I11">
            <v>210</v>
          </cell>
        </row>
        <row r="12">
          <cell r="B12" t="str">
            <v>史文举</v>
          </cell>
          <cell r="C12" t="str">
            <v>370721196810203274</v>
          </cell>
        </row>
        <row r="12">
          <cell r="E12">
            <v>3.5</v>
          </cell>
          <cell r="F12">
            <v>0.5</v>
          </cell>
          <cell r="G12">
            <v>0.21</v>
          </cell>
          <cell r="H12">
            <v>1</v>
          </cell>
          <cell r="I12">
            <v>52.5</v>
          </cell>
        </row>
        <row r="13">
          <cell r="B13" t="str">
            <v>史文胜</v>
          </cell>
          <cell r="C13" t="str">
            <v>370721196808203291</v>
          </cell>
        </row>
        <row r="13">
          <cell r="E13">
            <v>5</v>
          </cell>
          <cell r="F13">
            <v>1</v>
          </cell>
          <cell r="G13">
            <v>0.21</v>
          </cell>
          <cell r="H13">
            <v>1</v>
          </cell>
          <cell r="I13">
            <v>105</v>
          </cell>
        </row>
        <row r="14">
          <cell r="B14" t="str">
            <v>铁桂胜</v>
          </cell>
          <cell r="C14" t="str">
            <v>370721196612123273</v>
          </cell>
        </row>
        <row r="14">
          <cell r="E14">
            <v>3</v>
          </cell>
          <cell r="F14">
            <v>0.5</v>
          </cell>
          <cell r="G14">
            <v>0.21</v>
          </cell>
          <cell r="H14">
            <v>1</v>
          </cell>
          <cell r="I14">
            <v>52.5</v>
          </cell>
        </row>
        <row r="15">
          <cell r="B15" t="str">
            <v>铁金军</v>
          </cell>
          <cell r="C15" t="str">
            <v>370721197610013278</v>
          </cell>
        </row>
        <row r="15">
          <cell r="E15">
            <v>4</v>
          </cell>
          <cell r="F15">
            <v>0.5</v>
          </cell>
          <cell r="G15">
            <v>0.21</v>
          </cell>
          <cell r="H15">
            <v>1</v>
          </cell>
          <cell r="I15">
            <v>52.5</v>
          </cell>
        </row>
        <row r="16">
          <cell r="B16" t="str">
            <v>铁金兴</v>
          </cell>
          <cell r="C16" t="str">
            <v>370721196810293273</v>
          </cell>
        </row>
        <row r="16">
          <cell r="E16">
            <v>13</v>
          </cell>
          <cell r="F16">
            <v>2</v>
          </cell>
          <cell r="G16">
            <v>0.21</v>
          </cell>
          <cell r="H16">
            <v>1</v>
          </cell>
          <cell r="I16">
            <v>210</v>
          </cell>
        </row>
      </sheetData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012437070600160102000165</v>
          </cell>
        </row>
      </sheetData>
      <sheetData sheetId="2">
        <row r="4">
          <cell r="C4" t="str">
            <v>青州市东夏镇前司村司志斌等38户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司书亮</v>
          </cell>
          <cell r="C6" t="str">
            <v>370721196902023270</v>
          </cell>
        </row>
        <row r="6">
          <cell r="E6">
            <v>8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B7" t="str">
            <v>司志安</v>
          </cell>
          <cell r="C7" t="str">
            <v>370721196109203313</v>
          </cell>
        </row>
        <row r="7">
          <cell r="E7">
            <v>8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司志斌</v>
          </cell>
          <cell r="C8" t="str">
            <v>370721196402283279</v>
          </cell>
        </row>
        <row r="8">
          <cell r="E8">
            <v>7.5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  <row r="9">
          <cell r="B9" t="str">
            <v>司志尚</v>
          </cell>
          <cell r="C9" t="str">
            <v>370721196804033272</v>
          </cell>
        </row>
        <row r="9">
          <cell r="E9">
            <v>8.5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</sheetData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012437070600160102000164</v>
          </cell>
        </row>
      </sheetData>
      <sheetData sheetId="2">
        <row r="4">
          <cell r="C4" t="str">
            <v>青州市东夏镇曲于村李强等75户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杜全德</v>
          </cell>
          <cell r="C6" t="str">
            <v>370721196706273272</v>
          </cell>
        </row>
        <row r="6">
          <cell r="E6">
            <v>4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李红军</v>
          </cell>
          <cell r="C7" t="str">
            <v>370721197503163297</v>
          </cell>
        </row>
        <row r="7">
          <cell r="E7">
            <v>13.5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潘凤华</v>
          </cell>
          <cell r="C8" t="str">
            <v>370721195804053279</v>
          </cell>
        </row>
        <row r="8">
          <cell r="E8">
            <v>8.3</v>
          </cell>
          <cell r="F8">
            <v>4</v>
          </cell>
          <cell r="G8">
            <v>0.21</v>
          </cell>
          <cell r="H8">
            <v>1</v>
          </cell>
          <cell r="I8">
            <v>420</v>
          </cell>
        </row>
        <row r="9">
          <cell r="B9" t="str">
            <v>潘秀桂</v>
          </cell>
          <cell r="C9" t="str">
            <v>37072119671230328X</v>
          </cell>
        </row>
        <row r="9">
          <cell r="E9">
            <v>6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潘增亭</v>
          </cell>
          <cell r="C10" t="str">
            <v>370721195505273271</v>
          </cell>
        </row>
        <row r="10">
          <cell r="E10">
            <v>4</v>
          </cell>
          <cell r="F10">
            <v>2</v>
          </cell>
          <cell r="G10">
            <v>0.21</v>
          </cell>
          <cell r="H10">
            <v>1</v>
          </cell>
          <cell r="I10">
            <v>210</v>
          </cell>
        </row>
        <row r="11">
          <cell r="B11" t="str">
            <v>曲玉江</v>
          </cell>
          <cell r="C11" t="str">
            <v>370721196506103279</v>
          </cell>
        </row>
        <row r="11">
          <cell r="E11">
            <v>7.4</v>
          </cell>
          <cell r="F11">
            <v>6</v>
          </cell>
          <cell r="G11">
            <v>0.21</v>
          </cell>
          <cell r="H11">
            <v>1</v>
          </cell>
          <cell r="I11">
            <v>630</v>
          </cell>
        </row>
        <row r="12">
          <cell r="B12" t="str">
            <v>曲玉增</v>
          </cell>
          <cell r="C12" t="str">
            <v>37072119730206329X</v>
          </cell>
        </row>
        <row r="12">
          <cell r="E12">
            <v>8.2</v>
          </cell>
          <cell r="F12">
            <v>1.5</v>
          </cell>
          <cell r="G12">
            <v>0.21</v>
          </cell>
          <cell r="H12">
            <v>1</v>
          </cell>
          <cell r="I12">
            <v>157.5</v>
          </cell>
        </row>
        <row r="13">
          <cell r="B13" t="str">
            <v>王汝法</v>
          </cell>
          <cell r="C13" t="str">
            <v>370721196511153270</v>
          </cell>
        </row>
        <row r="13">
          <cell r="E13">
            <v>5.5</v>
          </cell>
          <cell r="F13">
            <v>1</v>
          </cell>
          <cell r="G13">
            <v>0.21</v>
          </cell>
          <cell r="H13">
            <v>1</v>
          </cell>
          <cell r="I13">
            <v>105</v>
          </cell>
        </row>
        <row r="14">
          <cell r="B14" t="str">
            <v>王新利</v>
          </cell>
          <cell r="C14" t="str">
            <v>370721197001193277</v>
          </cell>
        </row>
        <row r="14">
          <cell r="E14">
            <v>6.5</v>
          </cell>
          <cell r="F14">
            <v>1.5</v>
          </cell>
          <cell r="G14">
            <v>0.21</v>
          </cell>
          <cell r="H14">
            <v>1</v>
          </cell>
          <cell r="I14">
            <v>157.5</v>
          </cell>
        </row>
        <row r="15">
          <cell r="B15" t="str">
            <v>王中良</v>
          </cell>
          <cell r="C15" t="str">
            <v>370721197505203299</v>
          </cell>
        </row>
        <row r="15">
          <cell r="E15">
            <v>12</v>
          </cell>
          <cell r="F15">
            <v>2.1</v>
          </cell>
          <cell r="G15">
            <v>0.21</v>
          </cell>
          <cell r="H15">
            <v>1</v>
          </cell>
          <cell r="I15">
            <v>220.5</v>
          </cell>
        </row>
        <row r="16">
          <cell r="B16" t="str">
            <v>于军祥</v>
          </cell>
          <cell r="C16" t="str">
            <v>370721196601233290</v>
          </cell>
        </row>
        <row r="16">
          <cell r="E16">
            <v>7.7</v>
          </cell>
          <cell r="F16">
            <v>2.8</v>
          </cell>
          <cell r="G16">
            <v>0.21</v>
          </cell>
          <cell r="H16">
            <v>1</v>
          </cell>
          <cell r="I16">
            <v>294</v>
          </cell>
        </row>
      </sheetData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012437070600160102000198</v>
          </cell>
        </row>
      </sheetData>
      <sheetData sheetId="2">
        <row r="4">
          <cell r="C4" t="str">
            <v>青州市东夏镇三官庙村吕宗贤等65户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李洪林</v>
          </cell>
          <cell r="C6" t="str">
            <v>370721194402033270</v>
          </cell>
        </row>
        <row r="6">
          <cell r="E6">
            <v>10</v>
          </cell>
          <cell r="F6">
            <v>4.5</v>
          </cell>
          <cell r="G6">
            <v>0.21</v>
          </cell>
          <cell r="H6">
            <v>1</v>
          </cell>
          <cell r="I6">
            <v>472.5</v>
          </cell>
        </row>
        <row r="7">
          <cell r="B7" t="str">
            <v>李茂林</v>
          </cell>
          <cell r="C7" t="str">
            <v>370721195111283274</v>
          </cell>
        </row>
        <row r="7">
          <cell r="E7">
            <v>3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李少刚</v>
          </cell>
          <cell r="C8" t="str">
            <v>370721196912143292</v>
          </cell>
        </row>
        <row r="8">
          <cell r="E8">
            <v>8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  <row r="9">
          <cell r="B9" t="str">
            <v>吕爱贤</v>
          </cell>
          <cell r="C9" t="str">
            <v>37072119740212327X</v>
          </cell>
        </row>
        <row r="9">
          <cell r="E9">
            <v>5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吕国卫</v>
          </cell>
          <cell r="C10" t="str">
            <v>370721197310103271</v>
          </cell>
        </row>
        <row r="10">
          <cell r="E10">
            <v>3</v>
          </cell>
          <cell r="F10">
            <v>3</v>
          </cell>
          <cell r="G10">
            <v>0.21</v>
          </cell>
          <cell r="H10">
            <v>1</v>
          </cell>
          <cell r="I10">
            <v>315</v>
          </cell>
        </row>
        <row r="11">
          <cell r="B11" t="str">
            <v>吕国贤</v>
          </cell>
          <cell r="C11" t="str">
            <v>370721196312163273</v>
          </cell>
        </row>
        <row r="11">
          <cell r="E11">
            <v>7</v>
          </cell>
          <cell r="F11">
            <v>2</v>
          </cell>
          <cell r="G11">
            <v>0.21</v>
          </cell>
          <cell r="H11">
            <v>1</v>
          </cell>
          <cell r="I11">
            <v>210</v>
          </cell>
        </row>
        <row r="12">
          <cell r="B12" t="str">
            <v>吕卫亮</v>
          </cell>
          <cell r="C12" t="str">
            <v>370721197409193270</v>
          </cell>
        </row>
        <row r="12">
          <cell r="E12">
            <v>7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王继祥</v>
          </cell>
          <cell r="C13" t="str">
            <v>370721197406303294</v>
          </cell>
        </row>
        <row r="13">
          <cell r="E13">
            <v>5</v>
          </cell>
          <cell r="F13">
            <v>1</v>
          </cell>
          <cell r="G13">
            <v>0.21</v>
          </cell>
          <cell r="H13">
            <v>1</v>
          </cell>
          <cell r="I13">
            <v>105</v>
          </cell>
        </row>
        <row r="14">
          <cell r="B14" t="str">
            <v>王继兴</v>
          </cell>
          <cell r="C14" t="str">
            <v>37072119671114327X</v>
          </cell>
        </row>
        <row r="14">
          <cell r="E14">
            <v>8</v>
          </cell>
          <cell r="F14">
            <v>0.5</v>
          </cell>
          <cell r="G14">
            <v>0.21</v>
          </cell>
          <cell r="H14">
            <v>1</v>
          </cell>
          <cell r="I14">
            <v>52.5</v>
          </cell>
        </row>
        <row r="15">
          <cell r="B15" t="str">
            <v>王月美</v>
          </cell>
          <cell r="C15" t="str">
            <v>370721197101123129</v>
          </cell>
        </row>
        <row r="15">
          <cell r="E15">
            <v>2</v>
          </cell>
          <cell r="F15">
            <v>0.6</v>
          </cell>
          <cell r="G15">
            <v>0.21</v>
          </cell>
          <cell r="H15">
            <v>1</v>
          </cell>
          <cell r="I15">
            <v>63</v>
          </cell>
        </row>
        <row r="16">
          <cell r="B16" t="str">
            <v>夏桂臻</v>
          </cell>
          <cell r="C16" t="str">
            <v>370721195203113264</v>
          </cell>
        </row>
        <row r="16">
          <cell r="E16">
            <v>5</v>
          </cell>
          <cell r="F16">
            <v>2.5</v>
          </cell>
          <cell r="G16">
            <v>0.21</v>
          </cell>
          <cell r="H16">
            <v>1</v>
          </cell>
          <cell r="I16">
            <v>262.5</v>
          </cell>
        </row>
        <row r="17">
          <cell r="B17" t="str">
            <v>尹洪明</v>
          </cell>
          <cell r="C17" t="str">
            <v>370721196601013271</v>
          </cell>
        </row>
        <row r="17">
          <cell r="E17">
            <v>9</v>
          </cell>
          <cell r="F17">
            <v>2</v>
          </cell>
          <cell r="G17">
            <v>0.21</v>
          </cell>
          <cell r="H17">
            <v>1</v>
          </cell>
          <cell r="I17">
            <v>210</v>
          </cell>
        </row>
        <row r="18">
          <cell r="B18" t="str">
            <v>尹在光</v>
          </cell>
          <cell r="C18" t="str">
            <v>370721196411283270</v>
          </cell>
        </row>
        <row r="18">
          <cell r="E18">
            <v>10</v>
          </cell>
          <cell r="F18">
            <v>2</v>
          </cell>
          <cell r="G18">
            <v>0.21</v>
          </cell>
          <cell r="H18">
            <v>1</v>
          </cell>
          <cell r="I18">
            <v>210</v>
          </cell>
        </row>
        <row r="19">
          <cell r="B19" t="str">
            <v>张素贞</v>
          </cell>
          <cell r="C19" t="str">
            <v>370721195811053285</v>
          </cell>
        </row>
        <row r="19">
          <cell r="E19">
            <v>8</v>
          </cell>
          <cell r="F19">
            <v>2</v>
          </cell>
          <cell r="G19">
            <v>0.21</v>
          </cell>
          <cell r="H19">
            <v>1</v>
          </cell>
          <cell r="I19">
            <v>210</v>
          </cell>
        </row>
        <row r="20">
          <cell r="B20" t="str">
            <v>张延花</v>
          </cell>
          <cell r="C20" t="str">
            <v>370721196209203265</v>
          </cell>
        </row>
        <row r="20">
          <cell r="E20">
            <v>5</v>
          </cell>
          <cell r="F20">
            <v>2</v>
          </cell>
          <cell r="G20">
            <v>0.21</v>
          </cell>
          <cell r="H20">
            <v>1</v>
          </cell>
          <cell r="I20">
            <v>210</v>
          </cell>
        </row>
        <row r="21">
          <cell r="B21" t="str">
            <v>赵新英</v>
          </cell>
          <cell r="C21" t="str">
            <v>370721197303254848</v>
          </cell>
        </row>
        <row r="21">
          <cell r="E21">
            <v>5</v>
          </cell>
          <cell r="F21">
            <v>2</v>
          </cell>
          <cell r="G21">
            <v>0.21</v>
          </cell>
          <cell r="H21">
            <v>1</v>
          </cell>
          <cell r="I21">
            <v>210</v>
          </cell>
        </row>
      </sheetData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012437070600160102000188</v>
          </cell>
        </row>
      </sheetData>
      <sheetData sheetId="2">
        <row r="4">
          <cell r="C4" t="str">
            <v>青州市东夏镇邵树村张德和等198户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邵永新</v>
          </cell>
          <cell r="C6" t="str">
            <v>370721197104043271</v>
          </cell>
        </row>
        <row r="6">
          <cell r="E6">
            <v>9</v>
          </cell>
          <cell r="F6">
            <v>6</v>
          </cell>
          <cell r="G6">
            <v>0.21</v>
          </cell>
          <cell r="H6">
            <v>1</v>
          </cell>
          <cell r="I6">
            <v>630</v>
          </cell>
        </row>
        <row r="7">
          <cell r="E7">
            <v>9</v>
          </cell>
          <cell r="F7">
            <v>6</v>
          </cell>
        </row>
        <row r="7">
          <cell r="I7">
            <v>630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012437070600160102000195</v>
          </cell>
        </row>
      </sheetData>
      <sheetData sheetId="2">
        <row r="4">
          <cell r="C4" t="str">
            <v>青州市东夏镇柴庙村张玉福等18户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李信民</v>
          </cell>
          <cell r="C6" t="str">
            <v>370721196111203275</v>
          </cell>
        </row>
        <row r="6">
          <cell r="E6">
            <v>3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B7" t="str">
            <v>李学光</v>
          </cell>
          <cell r="C7" t="str">
            <v>37072119690112327X</v>
          </cell>
        </row>
        <row r="7">
          <cell r="E7">
            <v>5</v>
          </cell>
          <cell r="F7">
            <v>2.5</v>
          </cell>
          <cell r="G7">
            <v>0.21</v>
          </cell>
          <cell r="H7">
            <v>1</v>
          </cell>
          <cell r="I7">
            <v>262.5</v>
          </cell>
        </row>
      </sheetData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012437070600160102000199</v>
          </cell>
        </row>
      </sheetData>
      <sheetData sheetId="2">
        <row r="4">
          <cell r="C4" t="str">
            <v>青州市东夏镇石佛村杜金平等40户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杜明志</v>
          </cell>
          <cell r="C6" t="str">
            <v>370721197103073276</v>
          </cell>
        </row>
        <row r="6">
          <cell r="E6">
            <v>8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张金水</v>
          </cell>
          <cell r="C7" t="str">
            <v>370721197001083270</v>
          </cell>
        </row>
        <row r="7">
          <cell r="E7">
            <v>6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</sheetData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012437070600160102000228</v>
          </cell>
        </row>
      </sheetData>
      <sheetData sheetId="2">
        <row r="4">
          <cell r="C4" t="str">
            <v>青州市东夏镇石家村张俊杰等16户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孙鹏举</v>
          </cell>
          <cell r="C6" t="str">
            <v>37072119640320347X</v>
          </cell>
        </row>
        <row r="6">
          <cell r="E6">
            <v>1.5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张保正</v>
          </cell>
          <cell r="C7" t="str">
            <v>370721195703033471</v>
          </cell>
        </row>
        <row r="7">
          <cell r="E7">
            <v>3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张克忠</v>
          </cell>
          <cell r="C8" t="str">
            <v>370721196406193473</v>
          </cell>
        </row>
        <row r="8">
          <cell r="E8">
            <v>1.5</v>
          </cell>
          <cell r="F8">
            <v>0.5</v>
          </cell>
          <cell r="G8">
            <v>0.21</v>
          </cell>
          <cell r="H8">
            <v>1</v>
          </cell>
          <cell r="I8">
            <v>52.5</v>
          </cell>
        </row>
        <row r="9">
          <cell r="B9" t="str">
            <v>张培纲</v>
          </cell>
          <cell r="C9" t="str">
            <v>370721195407073495</v>
          </cell>
        </row>
        <row r="9">
          <cell r="E9">
            <v>2</v>
          </cell>
          <cell r="F9">
            <v>0.7</v>
          </cell>
          <cell r="G9">
            <v>0.21</v>
          </cell>
          <cell r="H9">
            <v>1</v>
          </cell>
          <cell r="I9">
            <v>73.5</v>
          </cell>
        </row>
        <row r="10">
          <cell r="B10" t="str">
            <v>张培光</v>
          </cell>
          <cell r="C10" t="str">
            <v>370721197304053474</v>
          </cell>
        </row>
        <row r="10">
          <cell r="E10">
            <v>3</v>
          </cell>
          <cell r="F10">
            <v>0.7</v>
          </cell>
          <cell r="G10">
            <v>0.21</v>
          </cell>
          <cell r="H10">
            <v>1</v>
          </cell>
          <cell r="I10">
            <v>73.5</v>
          </cell>
        </row>
        <row r="11">
          <cell r="B11" t="str">
            <v>张培玉</v>
          </cell>
          <cell r="C11" t="str">
            <v>370721196507143475</v>
          </cell>
        </row>
        <row r="11">
          <cell r="E11">
            <v>3</v>
          </cell>
          <cell r="F11">
            <v>1.5</v>
          </cell>
          <cell r="G11">
            <v>0.21</v>
          </cell>
          <cell r="H11">
            <v>1</v>
          </cell>
          <cell r="I11">
            <v>157.5</v>
          </cell>
        </row>
        <row r="12">
          <cell r="B12" t="str">
            <v>张玉奎</v>
          </cell>
          <cell r="C12" t="str">
            <v>370721195311043478</v>
          </cell>
        </row>
        <row r="12">
          <cell r="E12">
            <v>3.5</v>
          </cell>
          <cell r="F12">
            <v>0.5</v>
          </cell>
          <cell r="G12">
            <v>0.21</v>
          </cell>
          <cell r="H12">
            <v>1</v>
          </cell>
          <cell r="I12">
            <v>52.5</v>
          </cell>
        </row>
      </sheetData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012437070600160102000181</v>
          </cell>
        </row>
      </sheetData>
      <sheetData sheetId="2">
        <row r="4">
          <cell r="C4" t="str">
            <v>青州市东夏镇拾甲村王赞等91户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史兰凤</v>
          </cell>
          <cell r="C6" t="str">
            <v>370721196112163260</v>
          </cell>
        </row>
        <row r="6">
          <cell r="E6">
            <v>4</v>
          </cell>
          <cell r="F6">
            <v>0.7</v>
          </cell>
          <cell r="G6">
            <v>0.21</v>
          </cell>
          <cell r="H6">
            <v>1</v>
          </cell>
          <cell r="I6">
            <v>73.5</v>
          </cell>
        </row>
        <row r="7">
          <cell r="B7" t="str">
            <v>王刚</v>
          </cell>
          <cell r="C7" t="str">
            <v>370781198309303277</v>
          </cell>
        </row>
        <row r="7">
          <cell r="E7">
            <v>4.8</v>
          </cell>
          <cell r="F7">
            <v>3.8</v>
          </cell>
          <cell r="G7">
            <v>0.21</v>
          </cell>
          <cell r="H7">
            <v>1</v>
          </cell>
          <cell r="I7">
            <v>399</v>
          </cell>
        </row>
        <row r="8">
          <cell r="B8" t="str">
            <v>王光友</v>
          </cell>
          <cell r="C8" t="str">
            <v>370721196403103292</v>
          </cell>
        </row>
        <row r="8">
          <cell r="E8">
            <v>5.5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王龙宝</v>
          </cell>
          <cell r="C9" t="str">
            <v>370721196509123275</v>
          </cell>
        </row>
        <row r="9">
          <cell r="E9">
            <v>3.2</v>
          </cell>
          <cell r="F9">
            <v>3</v>
          </cell>
          <cell r="G9">
            <v>0.21</v>
          </cell>
          <cell r="H9">
            <v>1</v>
          </cell>
          <cell r="I9">
            <v>315</v>
          </cell>
        </row>
        <row r="10">
          <cell r="B10" t="str">
            <v>王守法</v>
          </cell>
          <cell r="C10" t="str">
            <v>370721196707113270</v>
          </cell>
        </row>
        <row r="10">
          <cell r="E10">
            <v>6.26</v>
          </cell>
          <cell r="F10">
            <v>0.5</v>
          </cell>
          <cell r="G10">
            <v>0.21</v>
          </cell>
          <cell r="H10">
            <v>1</v>
          </cell>
          <cell r="I10">
            <v>52.5</v>
          </cell>
        </row>
        <row r="11">
          <cell r="B11" t="str">
            <v>王守章</v>
          </cell>
          <cell r="C11" t="str">
            <v>370721197103253293</v>
          </cell>
        </row>
        <row r="11">
          <cell r="E11">
            <v>6</v>
          </cell>
          <cell r="F11">
            <v>4.5</v>
          </cell>
          <cell r="G11">
            <v>0.21</v>
          </cell>
          <cell r="H11">
            <v>1</v>
          </cell>
          <cell r="I11">
            <v>472.5</v>
          </cell>
        </row>
        <row r="12">
          <cell r="B12" t="str">
            <v>王堂</v>
          </cell>
          <cell r="C12" t="str">
            <v>370721196705053278</v>
          </cell>
        </row>
        <row r="12">
          <cell r="E12">
            <v>8</v>
          </cell>
          <cell r="F12">
            <v>3</v>
          </cell>
          <cell r="G12">
            <v>0.21</v>
          </cell>
          <cell r="H12">
            <v>1</v>
          </cell>
          <cell r="I12">
            <v>315</v>
          </cell>
        </row>
        <row r="13">
          <cell r="B13" t="str">
            <v>王永春</v>
          </cell>
          <cell r="C13" t="str">
            <v>370721196903243291</v>
          </cell>
        </row>
        <row r="13">
          <cell r="E13">
            <v>6.6</v>
          </cell>
          <cell r="F13">
            <v>1</v>
          </cell>
          <cell r="G13">
            <v>0.21</v>
          </cell>
          <cell r="H13">
            <v>1</v>
          </cell>
          <cell r="I13">
            <v>105</v>
          </cell>
        </row>
        <row r="14">
          <cell r="B14" t="str">
            <v>张春生</v>
          </cell>
          <cell r="C14" t="str">
            <v>370721196704073293</v>
          </cell>
        </row>
        <row r="14">
          <cell r="E14">
            <v>10</v>
          </cell>
          <cell r="F14">
            <v>1</v>
          </cell>
          <cell r="G14">
            <v>0.21</v>
          </cell>
          <cell r="H14">
            <v>1</v>
          </cell>
          <cell r="I14">
            <v>105</v>
          </cell>
        </row>
        <row r="15">
          <cell r="B15" t="str">
            <v>张文友</v>
          </cell>
          <cell r="C15" t="str">
            <v>370721196001143275</v>
          </cell>
        </row>
        <row r="15">
          <cell r="E15">
            <v>8.1</v>
          </cell>
          <cell r="F15">
            <v>1</v>
          </cell>
          <cell r="G15">
            <v>0.21</v>
          </cell>
          <cell r="H15">
            <v>1</v>
          </cell>
          <cell r="I15">
            <v>105</v>
          </cell>
        </row>
      </sheetData>
      <sheetData sheetId="5"/>
      <sheetData sheetId="6"/>
      <sheetData sheetId="7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012437070600160102000180</v>
          </cell>
        </row>
      </sheetData>
      <sheetData sheetId="2">
        <row r="4">
          <cell r="C4" t="str">
            <v>青州市东夏镇双庙村郭安成等132户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郭安成</v>
          </cell>
          <cell r="C6" t="str">
            <v>370721195308083292</v>
          </cell>
        </row>
        <row r="6">
          <cell r="E6">
            <v>6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B7" t="str">
            <v>郭同功</v>
          </cell>
          <cell r="C7" t="str">
            <v>370721195205063272</v>
          </cell>
        </row>
        <row r="7">
          <cell r="E7">
            <v>11</v>
          </cell>
          <cell r="F7">
            <v>0.8</v>
          </cell>
          <cell r="G7">
            <v>0.21</v>
          </cell>
          <cell r="H7">
            <v>1</v>
          </cell>
          <cell r="I7">
            <v>84</v>
          </cell>
        </row>
        <row r="8">
          <cell r="B8" t="str">
            <v>郭新英</v>
          </cell>
          <cell r="C8" t="str">
            <v>370721196905113263</v>
          </cell>
        </row>
        <row r="8">
          <cell r="E8">
            <v>10</v>
          </cell>
          <cell r="F8">
            <v>0.5</v>
          </cell>
          <cell r="G8">
            <v>0.21</v>
          </cell>
          <cell r="H8">
            <v>1</v>
          </cell>
          <cell r="I8">
            <v>52.5</v>
          </cell>
        </row>
        <row r="9">
          <cell r="B9" t="str">
            <v>郭雨成</v>
          </cell>
          <cell r="C9" t="str">
            <v>370721196005063299</v>
          </cell>
        </row>
        <row r="9">
          <cell r="E9">
            <v>3.5</v>
          </cell>
          <cell r="F9">
            <v>3</v>
          </cell>
          <cell r="G9">
            <v>0.21</v>
          </cell>
          <cell r="H9">
            <v>1</v>
          </cell>
          <cell r="I9">
            <v>315</v>
          </cell>
        </row>
        <row r="10">
          <cell r="B10" t="str">
            <v>宋德海</v>
          </cell>
          <cell r="C10" t="str">
            <v>370781198802233276</v>
          </cell>
        </row>
        <row r="10">
          <cell r="E10">
            <v>8.3</v>
          </cell>
          <cell r="F10">
            <v>0.6</v>
          </cell>
          <cell r="G10">
            <v>0.21</v>
          </cell>
          <cell r="H10">
            <v>1</v>
          </cell>
          <cell r="I10">
            <v>63</v>
          </cell>
        </row>
        <row r="11">
          <cell r="B11" t="str">
            <v>宋乐胜</v>
          </cell>
          <cell r="C11" t="str">
            <v>370781198007253278</v>
          </cell>
        </row>
        <row r="11">
          <cell r="E11">
            <v>7</v>
          </cell>
          <cell r="F11">
            <v>0.5</v>
          </cell>
          <cell r="G11">
            <v>0.21</v>
          </cell>
          <cell r="H11">
            <v>1</v>
          </cell>
          <cell r="I11">
            <v>52.5</v>
          </cell>
        </row>
        <row r="12">
          <cell r="B12" t="str">
            <v>宋治成</v>
          </cell>
          <cell r="C12" t="str">
            <v>370721196504193274</v>
          </cell>
        </row>
        <row r="12">
          <cell r="E12">
            <v>6.2</v>
          </cell>
          <cell r="F12">
            <v>0.3</v>
          </cell>
          <cell r="G12">
            <v>0.21</v>
          </cell>
          <cell r="H12">
            <v>1</v>
          </cell>
          <cell r="I12">
            <v>31.5</v>
          </cell>
        </row>
        <row r="13">
          <cell r="B13" t="str">
            <v>宋治家</v>
          </cell>
          <cell r="C13" t="str">
            <v>370721196209293336</v>
          </cell>
        </row>
        <row r="13">
          <cell r="E13">
            <v>7.5</v>
          </cell>
          <cell r="F13">
            <v>0.5</v>
          </cell>
          <cell r="G13">
            <v>0.21</v>
          </cell>
          <cell r="H13">
            <v>1</v>
          </cell>
          <cell r="I13">
            <v>52.5</v>
          </cell>
        </row>
        <row r="14">
          <cell r="B14" t="str">
            <v>宋治森</v>
          </cell>
          <cell r="C14" t="str">
            <v>370721196602093277</v>
          </cell>
        </row>
        <row r="14">
          <cell r="E14">
            <v>4.5</v>
          </cell>
          <cell r="F14">
            <v>2</v>
          </cell>
          <cell r="G14">
            <v>0.21</v>
          </cell>
          <cell r="H14">
            <v>1</v>
          </cell>
          <cell r="I14">
            <v>210</v>
          </cell>
        </row>
        <row r="15">
          <cell r="B15" t="str">
            <v>王友兴</v>
          </cell>
          <cell r="C15" t="str">
            <v>370721195305093276</v>
          </cell>
        </row>
        <row r="15">
          <cell r="E15">
            <v>4</v>
          </cell>
          <cell r="F15">
            <v>0.4</v>
          </cell>
          <cell r="G15">
            <v>0.21</v>
          </cell>
          <cell r="H15">
            <v>1</v>
          </cell>
          <cell r="I15">
            <v>42</v>
          </cell>
        </row>
      </sheetData>
      <sheetData sheetId="5"/>
      <sheetData sheetId="6"/>
      <sheetData sheetId="7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012437070600160102000173</v>
          </cell>
        </row>
      </sheetData>
      <sheetData sheetId="2">
        <row r="4">
          <cell r="C4" t="str">
            <v>青州市东夏镇苏埠屯村陈思安等15户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刘云修</v>
          </cell>
          <cell r="C6" t="str">
            <v>370721196604293475</v>
          </cell>
        </row>
        <row r="6">
          <cell r="E6">
            <v>7.6</v>
          </cell>
          <cell r="F6">
            <v>4</v>
          </cell>
          <cell r="G6">
            <v>0.21</v>
          </cell>
          <cell r="H6">
            <v>1</v>
          </cell>
          <cell r="I6">
            <v>420</v>
          </cell>
        </row>
      </sheetData>
      <sheetData sheetId="5"/>
      <sheetData sheetId="6"/>
      <sheetData sheetId="7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012437070600160102000197</v>
          </cell>
        </row>
      </sheetData>
      <sheetData sheetId="2">
        <row r="4">
          <cell r="C4" t="str">
            <v>青州市东夏镇堂子村张右亭等254户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王振明</v>
          </cell>
          <cell r="C6" t="str">
            <v>370721195508273293</v>
          </cell>
        </row>
        <row r="6">
          <cell r="E6">
            <v>17.17</v>
          </cell>
          <cell r="F6">
            <v>4</v>
          </cell>
          <cell r="G6">
            <v>0.21</v>
          </cell>
          <cell r="H6">
            <v>1</v>
          </cell>
          <cell r="I6">
            <v>420</v>
          </cell>
        </row>
        <row r="7">
          <cell r="B7" t="str">
            <v>王志升</v>
          </cell>
          <cell r="C7" t="str">
            <v>370721196304043319</v>
          </cell>
        </row>
        <row r="7">
          <cell r="E7">
            <v>94.5</v>
          </cell>
          <cell r="F7">
            <v>25</v>
          </cell>
          <cell r="G7">
            <v>0.21</v>
          </cell>
          <cell r="H7">
            <v>1</v>
          </cell>
          <cell r="I7">
            <v>2625</v>
          </cell>
        </row>
        <row r="8">
          <cell r="B8" t="str">
            <v>张福国</v>
          </cell>
          <cell r="C8" t="str">
            <v>370721196905233273</v>
          </cell>
        </row>
        <row r="8">
          <cell r="E8">
            <v>9.5</v>
          </cell>
          <cell r="F8">
            <v>2.5</v>
          </cell>
          <cell r="G8">
            <v>0.21</v>
          </cell>
          <cell r="H8">
            <v>1</v>
          </cell>
          <cell r="I8">
            <v>262.5</v>
          </cell>
        </row>
        <row r="9">
          <cell r="B9" t="str">
            <v>张鉴东</v>
          </cell>
          <cell r="C9" t="str">
            <v>370781199307113271</v>
          </cell>
        </row>
        <row r="9">
          <cell r="E9">
            <v>65</v>
          </cell>
          <cell r="F9">
            <v>10</v>
          </cell>
          <cell r="G9">
            <v>0.21</v>
          </cell>
          <cell r="H9">
            <v>1</v>
          </cell>
          <cell r="I9">
            <v>1050</v>
          </cell>
        </row>
        <row r="10">
          <cell r="B10" t="str">
            <v>张培良</v>
          </cell>
          <cell r="C10" t="str">
            <v>370721196411183296</v>
          </cell>
        </row>
        <row r="10">
          <cell r="E10">
            <v>6.5</v>
          </cell>
          <cell r="F10">
            <v>2</v>
          </cell>
          <cell r="G10">
            <v>0.21</v>
          </cell>
          <cell r="H10">
            <v>1</v>
          </cell>
          <cell r="I10">
            <v>210</v>
          </cell>
        </row>
        <row r="11">
          <cell r="B11" t="str">
            <v>张玉宝</v>
          </cell>
          <cell r="C11" t="str">
            <v>370721196403243279</v>
          </cell>
        </row>
        <row r="11">
          <cell r="E11">
            <v>7.4</v>
          </cell>
          <cell r="F11">
            <v>1</v>
          </cell>
          <cell r="G11">
            <v>0.21</v>
          </cell>
          <cell r="H11">
            <v>1</v>
          </cell>
          <cell r="I11">
            <v>105</v>
          </cell>
        </row>
        <row r="12">
          <cell r="B12" t="str">
            <v>张玉玲</v>
          </cell>
          <cell r="C12" t="str">
            <v>37072119520612329X</v>
          </cell>
        </row>
        <row r="12">
          <cell r="E12">
            <v>2.6</v>
          </cell>
          <cell r="F12">
            <v>0.8</v>
          </cell>
          <cell r="G12">
            <v>0.21</v>
          </cell>
          <cell r="H12">
            <v>1</v>
          </cell>
          <cell r="I12">
            <v>84</v>
          </cell>
        </row>
        <row r="13">
          <cell r="E13">
            <v>202.67</v>
          </cell>
          <cell r="F13">
            <v>45.3</v>
          </cell>
        </row>
        <row r="13">
          <cell r="I13">
            <v>4756.5</v>
          </cell>
        </row>
      </sheetData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012437070600160102000182</v>
          </cell>
        </row>
      </sheetData>
      <sheetData sheetId="2">
        <row r="4">
          <cell r="C4" t="str">
            <v>青州市东夏镇桃园村贾维兴等165户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贾志生</v>
          </cell>
          <cell r="C6" t="str">
            <v>370721196403203277</v>
          </cell>
        </row>
        <row r="6">
          <cell r="E6">
            <v>3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徐光全</v>
          </cell>
          <cell r="C7" t="str">
            <v>37072119660220327X</v>
          </cell>
        </row>
        <row r="7">
          <cell r="E7">
            <v>1.5</v>
          </cell>
          <cell r="F7">
            <v>1.3</v>
          </cell>
          <cell r="G7">
            <v>0.21</v>
          </cell>
          <cell r="H7">
            <v>1</v>
          </cell>
          <cell r="I7">
            <v>136.5</v>
          </cell>
        </row>
      </sheetData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012437070600160102000185</v>
          </cell>
        </row>
      </sheetData>
      <sheetData sheetId="2">
        <row r="4">
          <cell r="C4" t="str">
            <v>青州市东夏镇王木匠村王兴立等38户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孙玉花</v>
          </cell>
          <cell r="C6" t="str">
            <v>370721196712212601</v>
          </cell>
        </row>
        <row r="6">
          <cell r="E6">
            <v>5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B7" t="str">
            <v>王兴立</v>
          </cell>
          <cell r="C7" t="str">
            <v>370721197005103275</v>
          </cell>
        </row>
        <row r="7">
          <cell r="E7">
            <v>6.5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</sheetData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012437070600160102000187</v>
          </cell>
        </row>
      </sheetData>
      <sheetData sheetId="2">
        <row r="4">
          <cell r="C4" t="str">
            <v>青州市东夏镇王小村曲和福等44户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齐玉兰</v>
          </cell>
          <cell r="C6" t="str">
            <v>370721194901203262</v>
          </cell>
        </row>
        <row r="6">
          <cell r="E6">
            <v>0.4</v>
          </cell>
          <cell r="F6">
            <v>0.3</v>
          </cell>
          <cell r="G6">
            <v>0.21</v>
          </cell>
          <cell r="H6">
            <v>1</v>
          </cell>
          <cell r="I6">
            <v>31.5</v>
          </cell>
        </row>
        <row r="7">
          <cell r="B7" t="str">
            <v>王兴民</v>
          </cell>
          <cell r="C7" t="str">
            <v>370721196901063270</v>
          </cell>
        </row>
        <row r="7">
          <cell r="E7">
            <v>3.5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</sheetData>
      <sheetData sheetId="5"/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012437070600160102000186</v>
          </cell>
        </row>
      </sheetData>
      <sheetData sheetId="2">
        <row r="4">
          <cell r="C4" t="str">
            <v>青州市东夏镇文家村文建安等82户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侯继林</v>
          </cell>
          <cell r="C6" t="str">
            <v>37072119631215297X</v>
          </cell>
        </row>
        <row r="6">
          <cell r="E6">
            <v>10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文福连</v>
          </cell>
          <cell r="C7" t="str">
            <v>370721194901093315</v>
          </cell>
        </row>
        <row r="7">
          <cell r="E7">
            <v>4</v>
          </cell>
          <cell r="F7">
            <v>3</v>
          </cell>
          <cell r="G7">
            <v>0.21</v>
          </cell>
          <cell r="H7">
            <v>1</v>
          </cell>
          <cell r="I7">
            <v>315</v>
          </cell>
        </row>
        <row r="8">
          <cell r="B8" t="str">
            <v>文金亮</v>
          </cell>
          <cell r="C8" t="str">
            <v>370721196910173295</v>
          </cell>
        </row>
        <row r="8">
          <cell r="E8">
            <v>6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  <row r="9">
          <cell r="B9" t="str">
            <v>文孟雨</v>
          </cell>
          <cell r="C9" t="str">
            <v>370721194203203273</v>
          </cell>
        </row>
        <row r="9">
          <cell r="E9">
            <v>9.83</v>
          </cell>
          <cell r="F9">
            <v>6</v>
          </cell>
          <cell r="G9">
            <v>0.21</v>
          </cell>
          <cell r="H9">
            <v>1</v>
          </cell>
          <cell r="I9">
            <v>630</v>
          </cell>
        </row>
        <row r="10">
          <cell r="B10" t="str">
            <v>文永国</v>
          </cell>
          <cell r="C10" t="str">
            <v>370721197101053271</v>
          </cell>
        </row>
        <row r="10">
          <cell r="E10">
            <v>5.7</v>
          </cell>
          <cell r="F10">
            <v>1.7</v>
          </cell>
          <cell r="G10">
            <v>0.21</v>
          </cell>
          <cell r="H10">
            <v>1</v>
          </cell>
          <cell r="I10">
            <v>178.5</v>
          </cell>
        </row>
        <row r="11">
          <cell r="B11" t="str">
            <v>文玉风</v>
          </cell>
          <cell r="C11" t="str">
            <v>370721195301273261</v>
          </cell>
        </row>
        <row r="11">
          <cell r="E11">
            <v>15.72</v>
          </cell>
          <cell r="F11">
            <v>1</v>
          </cell>
          <cell r="G11">
            <v>0.21</v>
          </cell>
          <cell r="H11">
            <v>1</v>
          </cell>
          <cell r="I11">
            <v>105</v>
          </cell>
        </row>
        <row r="12">
          <cell r="B12" t="str">
            <v>张小军</v>
          </cell>
          <cell r="C12" t="str">
            <v>370781197807283278</v>
          </cell>
        </row>
        <row r="12">
          <cell r="E12">
            <v>3.64</v>
          </cell>
          <cell r="F12">
            <v>3.3</v>
          </cell>
          <cell r="G12">
            <v>0.21</v>
          </cell>
          <cell r="H12">
            <v>1</v>
          </cell>
          <cell r="I12">
            <v>346.5</v>
          </cell>
        </row>
      </sheetData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012437070600160102000213</v>
          </cell>
        </row>
      </sheetData>
      <sheetData sheetId="2">
        <row r="4">
          <cell r="C4" t="str">
            <v>青州市东夏镇崔家村张美荣等66户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付玉军</v>
          </cell>
          <cell r="C6" t="str">
            <v>370721196611163476</v>
          </cell>
        </row>
        <row r="6">
          <cell r="E6">
            <v>3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E7">
            <v>3</v>
          </cell>
          <cell r="F7">
            <v>1</v>
          </cell>
        </row>
        <row r="7">
          <cell r="I7">
            <v>105</v>
          </cell>
        </row>
      </sheetData>
      <sheetData sheetId="5"/>
      <sheetData sheetId="6"/>
      <sheetData sheetId="7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012437070600160102000170</v>
          </cell>
        </row>
      </sheetData>
      <sheetData sheetId="2">
        <row r="4">
          <cell r="C4" t="str">
            <v>青州市东夏镇西荒村高怀芝等45户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杜方贤</v>
          </cell>
          <cell r="C6" t="str">
            <v>370721197311203493</v>
          </cell>
        </row>
        <row r="6">
          <cell r="E6">
            <v>3</v>
          </cell>
          <cell r="F6">
            <v>2.5</v>
          </cell>
          <cell r="G6">
            <v>0.21</v>
          </cell>
          <cell r="H6">
            <v>1</v>
          </cell>
          <cell r="I6">
            <v>262.5</v>
          </cell>
        </row>
        <row r="7">
          <cell r="B7" t="str">
            <v>杜中臣</v>
          </cell>
          <cell r="C7" t="str">
            <v>370781198901303313</v>
          </cell>
        </row>
        <row r="7">
          <cell r="E7">
            <v>3.5</v>
          </cell>
          <cell r="F7">
            <v>3</v>
          </cell>
          <cell r="G7">
            <v>0.21</v>
          </cell>
          <cell r="H7">
            <v>1</v>
          </cell>
          <cell r="I7">
            <v>315</v>
          </cell>
        </row>
        <row r="8">
          <cell r="B8" t="str">
            <v>高桂友</v>
          </cell>
          <cell r="C8" t="str">
            <v>370721196412093479</v>
          </cell>
        </row>
        <row r="8">
          <cell r="E8">
            <v>3.1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高怀贞</v>
          </cell>
          <cell r="C9" t="str">
            <v>370721195611113490</v>
          </cell>
        </row>
        <row r="9">
          <cell r="E9">
            <v>4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高鹏坤</v>
          </cell>
          <cell r="C10" t="str">
            <v>370781198902143358</v>
          </cell>
        </row>
        <row r="10">
          <cell r="E10">
            <v>3</v>
          </cell>
          <cell r="F10">
            <v>2.1</v>
          </cell>
          <cell r="G10">
            <v>0.21</v>
          </cell>
          <cell r="H10">
            <v>1</v>
          </cell>
          <cell r="I10">
            <v>220.5</v>
          </cell>
        </row>
      </sheetData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012437070600160102000183</v>
          </cell>
        </row>
      </sheetData>
      <sheetData sheetId="2">
        <row r="4">
          <cell r="C4" t="str">
            <v>青州市东夏镇西夏村曲世全等93户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曲典亮</v>
          </cell>
          <cell r="C6" t="str">
            <v>370721196504273274</v>
          </cell>
        </row>
        <row r="6">
          <cell r="E6">
            <v>3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B7" t="str">
            <v>曲典永</v>
          </cell>
          <cell r="C7" t="str">
            <v>370721196707293275</v>
          </cell>
        </row>
        <row r="7">
          <cell r="E7">
            <v>10.5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曲明典</v>
          </cell>
          <cell r="C8" t="str">
            <v>370721196911243275</v>
          </cell>
        </row>
        <row r="8">
          <cell r="E8">
            <v>7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曲世军</v>
          </cell>
          <cell r="C9" t="str">
            <v>370721195212103295</v>
          </cell>
        </row>
        <row r="9">
          <cell r="E9">
            <v>8</v>
          </cell>
          <cell r="F9">
            <v>5</v>
          </cell>
          <cell r="G9">
            <v>0.21</v>
          </cell>
          <cell r="H9">
            <v>1</v>
          </cell>
          <cell r="I9">
            <v>525</v>
          </cell>
        </row>
        <row r="10">
          <cell r="B10" t="str">
            <v>曲世礼</v>
          </cell>
          <cell r="C10" t="str">
            <v>37072119510126327X</v>
          </cell>
        </row>
        <row r="10">
          <cell r="E10">
            <v>6</v>
          </cell>
          <cell r="F10">
            <v>1.5</v>
          </cell>
          <cell r="G10">
            <v>0.21</v>
          </cell>
          <cell r="H10">
            <v>1</v>
          </cell>
          <cell r="I10">
            <v>157.5</v>
          </cell>
        </row>
        <row r="11">
          <cell r="B11" t="str">
            <v>史素英</v>
          </cell>
          <cell r="C11" t="str">
            <v>370721195109143264</v>
          </cell>
        </row>
        <row r="11">
          <cell r="E11">
            <v>7</v>
          </cell>
          <cell r="F11">
            <v>1</v>
          </cell>
          <cell r="G11">
            <v>0.21</v>
          </cell>
          <cell r="H11">
            <v>1</v>
          </cell>
          <cell r="I11">
            <v>105</v>
          </cell>
        </row>
        <row r="12">
          <cell r="E12">
            <v>41.5</v>
          </cell>
          <cell r="F12">
            <v>11.5</v>
          </cell>
        </row>
        <row r="12">
          <cell r="I12">
            <v>1207.5</v>
          </cell>
        </row>
      </sheetData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012437070600160102000206</v>
          </cell>
        </row>
      </sheetData>
      <sheetData sheetId="2">
        <row r="4">
          <cell r="C4" t="str">
            <v>青州市东夏镇小陈村李邦浩等55户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贾庆明</v>
          </cell>
          <cell r="C6" t="str">
            <v>370721196801273270</v>
          </cell>
        </row>
        <row r="6">
          <cell r="E6">
            <v>5</v>
          </cell>
          <cell r="F6">
            <v>0.5</v>
          </cell>
          <cell r="G6">
            <v>0.21</v>
          </cell>
          <cell r="H6">
            <v>1</v>
          </cell>
          <cell r="I6">
            <v>52.5</v>
          </cell>
        </row>
        <row r="7">
          <cell r="B7" t="str">
            <v>李邦涛</v>
          </cell>
          <cell r="C7" t="str">
            <v>37078119790310329X</v>
          </cell>
        </row>
        <row r="7">
          <cell r="E7">
            <v>4</v>
          </cell>
          <cell r="F7">
            <v>0.5</v>
          </cell>
          <cell r="G7">
            <v>0.21</v>
          </cell>
          <cell r="H7">
            <v>1</v>
          </cell>
          <cell r="I7">
            <v>52.5</v>
          </cell>
        </row>
      </sheetData>
      <sheetData sheetId="5"/>
      <sheetData sheetId="6"/>
      <sheetData sheetId="7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012437070600160102000221</v>
          </cell>
        </row>
      </sheetData>
      <sheetData sheetId="2">
        <row r="4">
          <cell r="C4" t="str">
            <v>青州市东夏镇小马家村张增平等28户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 张传田</v>
          </cell>
          <cell r="C6" t="str">
            <v> 370721197409080778</v>
          </cell>
        </row>
        <row r="6">
          <cell r="E6">
            <v>2.8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张春来</v>
          </cell>
          <cell r="C7" t="str">
            <v>370721195706203499</v>
          </cell>
        </row>
        <row r="7">
          <cell r="E7">
            <v>1</v>
          </cell>
          <cell r="F7">
            <v>0.8</v>
          </cell>
          <cell r="G7">
            <v>0.21</v>
          </cell>
          <cell r="H7">
            <v>1</v>
          </cell>
          <cell r="I7">
            <v>84</v>
          </cell>
        </row>
        <row r="8">
          <cell r="B8" t="str">
            <v>张连明</v>
          </cell>
          <cell r="C8" t="str">
            <v>370721195806153476</v>
          </cell>
        </row>
        <row r="8">
          <cell r="E8">
            <v>9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张连庆</v>
          </cell>
          <cell r="C9" t="str">
            <v>370721196509113499</v>
          </cell>
        </row>
        <row r="9">
          <cell r="E9">
            <v>1.2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张世杰</v>
          </cell>
          <cell r="C10" t="str">
            <v>370721196106293472</v>
          </cell>
        </row>
        <row r="10">
          <cell r="E10">
            <v>3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张世堂</v>
          </cell>
          <cell r="C11" t="str">
            <v>370721195505063477</v>
          </cell>
        </row>
        <row r="11">
          <cell r="E11">
            <v>2</v>
          </cell>
          <cell r="F11">
            <v>1</v>
          </cell>
          <cell r="G11">
            <v>0.21</v>
          </cell>
          <cell r="H11">
            <v>1</v>
          </cell>
          <cell r="I11">
            <v>105</v>
          </cell>
        </row>
        <row r="12">
          <cell r="B12" t="str">
            <v>张喜芝</v>
          </cell>
          <cell r="C12" t="str">
            <v>370721195511113469</v>
          </cell>
        </row>
        <row r="12">
          <cell r="E12">
            <v>17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张增富</v>
          </cell>
          <cell r="C13" t="str">
            <v>37072119610228347X</v>
          </cell>
        </row>
        <row r="13">
          <cell r="E13">
            <v>16.3</v>
          </cell>
          <cell r="F13">
            <v>2.5</v>
          </cell>
          <cell r="G13">
            <v>0.21</v>
          </cell>
          <cell r="H13">
            <v>1</v>
          </cell>
          <cell r="I13">
            <v>262.5</v>
          </cell>
        </row>
        <row r="14">
          <cell r="B14" t="str">
            <v>张增平</v>
          </cell>
          <cell r="C14" t="str">
            <v>37072119581105347X</v>
          </cell>
        </row>
        <row r="14">
          <cell r="E14">
            <v>2.5</v>
          </cell>
          <cell r="F14">
            <v>0.8</v>
          </cell>
          <cell r="G14">
            <v>0.21</v>
          </cell>
          <cell r="H14">
            <v>1</v>
          </cell>
          <cell r="I14">
            <v>84</v>
          </cell>
        </row>
        <row r="15">
          <cell r="B15" t="str">
            <v>张增强</v>
          </cell>
          <cell r="C15" t="str">
            <v>370781198812073333</v>
          </cell>
        </row>
        <row r="15">
          <cell r="E15">
            <v>1</v>
          </cell>
          <cell r="F15">
            <v>0.5</v>
          </cell>
          <cell r="G15">
            <v>0.21</v>
          </cell>
          <cell r="H15">
            <v>1</v>
          </cell>
          <cell r="I15">
            <v>52.5</v>
          </cell>
        </row>
      </sheetData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012437070600160102000171</v>
          </cell>
        </row>
      </sheetData>
      <sheetData sheetId="2">
        <row r="4">
          <cell r="C4" t="str">
            <v>青州市东夏镇徐家村张德胜等13户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顾永和</v>
          </cell>
          <cell r="C6" t="str">
            <v>370721195506303479</v>
          </cell>
        </row>
        <row r="6">
          <cell r="E6">
            <v>8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徐爱菊</v>
          </cell>
          <cell r="C7" t="str">
            <v>370721197006203489</v>
          </cell>
        </row>
        <row r="7">
          <cell r="E7">
            <v>2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徐国庆</v>
          </cell>
          <cell r="C8" t="str">
            <v>370721195310193474</v>
          </cell>
        </row>
        <row r="8">
          <cell r="E8">
            <v>4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  <row r="9">
          <cell r="B9" t="str">
            <v>徐小杰</v>
          </cell>
          <cell r="C9" t="str">
            <v>370781198812163304</v>
          </cell>
        </row>
        <row r="9">
          <cell r="E9">
            <v>7.5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徐友武</v>
          </cell>
          <cell r="C10" t="str">
            <v>370721197011063476</v>
          </cell>
        </row>
        <row r="10">
          <cell r="E10">
            <v>5</v>
          </cell>
          <cell r="F10">
            <v>2.5</v>
          </cell>
          <cell r="G10">
            <v>0.21</v>
          </cell>
          <cell r="H10">
            <v>1</v>
          </cell>
          <cell r="I10">
            <v>262.5</v>
          </cell>
        </row>
        <row r="11">
          <cell r="B11" t="str">
            <v>张德胜</v>
          </cell>
          <cell r="C11" t="str">
            <v>370721196112073476</v>
          </cell>
        </row>
        <row r="11">
          <cell r="E11">
            <v>19</v>
          </cell>
          <cell r="F11">
            <v>5</v>
          </cell>
          <cell r="G11">
            <v>0.21</v>
          </cell>
          <cell r="H11">
            <v>1</v>
          </cell>
          <cell r="I11">
            <v>525</v>
          </cell>
        </row>
        <row r="12">
          <cell r="B12" t="str">
            <v>张永成</v>
          </cell>
          <cell r="C12" t="str">
            <v>370921200211010075</v>
          </cell>
        </row>
        <row r="12">
          <cell r="E12">
            <v>3</v>
          </cell>
          <cell r="F12">
            <v>1.5</v>
          </cell>
          <cell r="G12">
            <v>0.21</v>
          </cell>
          <cell r="H12">
            <v>1</v>
          </cell>
          <cell r="I12">
            <v>157.5</v>
          </cell>
        </row>
      </sheetData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012437070600160102000202</v>
          </cell>
        </row>
      </sheetData>
      <sheetData sheetId="2">
        <row r="4">
          <cell r="C4" t="str">
            <v>青州市东夏镇杨立伍村杨振涛等202户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崔广义</v>
          </cell>
          <cell r="C6" t="str">
            <v>370721196111103274</v>
          </cell>
        </row>
        <row r="6">
          <cell r="E6">
            <v>5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郭秀英</v>
          </cell>
          <cell r="C7" t="str">
            <v>370723195703111524</v>
          </cell>
        </row>
        <row r="7">
          <cell r="E7">
            <v>6.5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  <row r="8">
          <cell r="B8" t="str">
            <v>贾明娟</v>
          </cell>
          <cell r="C8" t="str">
            <v>370721196802281221</v>
          </cell>
        </row>
        <row r="8">
          <cell r="E8">
            <v>7</v>
          </cell>
          <cell r="F8">
            <v>3</v>
          </cell>
          <cell r="G8">
            <v>0.21</v>
          </cell>
          <cell r="H8">
            <v>1</v>
          </cell>
          <cell r="I8">
            <v>315</v>
          </cell>
        </row>
        <row r="9">
          <cell r="B9" t="str">
            <v>王翠红</v>
          </cell>
          <cell r="C9" t="str">
            <v>370723197508211529</v>
          </cell>
        </row>
        <row r="9">
          <cell r="E9">
            <v>7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王福忠</v>
          </cell>
          <cell r="C10" t="str">
            <v>37072119440727329X</v>
          </cell>
        </row>
        <row r="10">
          <cell r="E10">
            <v>7.5</v>
          </cell>
          <cell r="F10">
            <v>7</v>
          </cell>
          <cell r="G10">
            <v>0.21</v>
          </cell>
          <cell r="H10">
            <v>1</v>
          </cell>
          <cell r="I10">
            <v>735</v>
          </cell>
        </row>
        <row r="11">
          <cell r="B11" t="str">
            <v>王继红</v>
          </cell>
          <cell r="C11" t="str">
            <v>370721196408092561</v>
          </cell>
        </row>
        <row r="11">
          <cell r="E11">
            <v>5.5</v>
          </cell>
          <cell r="F11">
            <v>1.5</v>
          </cell>
          <cell r="G11">
            <v>0.21</v>
          </cell>
          <cell r="H11">
            <v>1</v>
          </cell>
          <cell r="I11">
            <v>157.5</v>
          </cell>
        </row>
        <row r="12">
          <cell r="B12" t="str">
            <v>王士奎</v>
          </cell>
          <cell r="C12" t="str">
            <v>370721194404033290</v>
          </cell>
        </row>
        <row r="12">
          <cell r="E12">
            <v>6</v>
          </cell>
          <cell r="F12">
            <v>3</v>
          </cell>
          <cell r="G12">
            <v>0.21</v>
          </cell>
          <cell r="H12">
            <v>1</v>
          </cell>
          <cell r="I12">
            <v>315</v>
          </cell>
        </row>
        <row r="13">
          <cell r="B13" t="str">
            <v>王树亮</v>
          </cell>
          <cell r="C13" t="str">
            <v>370721196605223292</v>
          </cell>
        </row>
        <row r="13">
          <cell r="E13">
            <v>8</v>
          </cell>
          <cell r="F13">
            <v>3</v>
          </cell>
          <cell r="G13">
            <v>0.21</v>
          </cell>
          <cell r="H13">
            <v>1</v>
          </cell>
          <cell r="I13">
            <v>315</v>
          </cell>
        </row>
        <row r="14">
          <cell r="B14" t="str">
            <v>王树贤</v>
          </cell>
          <cell r="C14" t="str">
            <v>370721196304263274</v>
          </cell>
        </row>
        <row r="14">
          <cell r="E14">
            <v>12</v>
          </cell>
          <cell r="F14">
            <v>11</v>
          </cell>
          <cell r="G14">
            <v>0.21</v>
          </cell>
          <cell r="H14">
            <v>1</v>
          </cell>
          <cell r="I14">
            <v>1155</v>
          </cell>
        </row>
        <row r="15">
          <cell r="B15" t="str">
            <v>王宪中</v>
          </cell>
          <cell r="C15" t="str">
            <v>370721194806273270</v>
          </cell>
        </row>
        <row r="15">
          <cell r="E15">
            <v>7</v>
          </cell>
          <cell r="F15">
            <v>3</v>
          </cell>
          <cell r="G15">
            <v>0.21</v>
          </cell>
          <cell r="H15">
            <v>1</v>
          </cell>
          <cell r="I15">
            <v>315</v>
          </cell>
        </row>
        <row r="16">
          <cell r="B16" t="str">
            <v>王秀华</v>
          </cell>
          <cell r="C16" t="str">
            <v>370721197104303467</v>
          </cell>
        </row>
        <row r="16">
          <cell r="E16">
            <v>22</v>
          </cell>
          <cell r="F16">
            <v>8</v>
          </cell>
          <cell r="G16">
            <v>0.21</v>
          </cell>
          <cell r="H16">
            <v>1</v>
          </cell>
          <cell r="I16">
            <v>840</v>
          </cell>
        </row>
        <row r="17">
          <cell r="B17" t="str">
            <v>王秀珍</v>
          </cell>
          <cell r="C17" t="str">
            <v>370721195305163262</v>
          </cell>
        </row>
        <row r="17">
          <cell r="E17">
            <v>9</v>
          </cell>
          <cell r="F17">
            <v>1.5</v>
          </cell>
          <cell r="G17">
            <v>0.21</v>
          </cell>
          <cell r="H17">
            <v>1</v>
          </cell>
          <cell r="I17">
            <v>157.5</v>
          </cell>
        </row>
        <row r="18">
          <cell r="B18" t="str">
            <v>王有利</v>
          </cell>
          <cell r="C18" t="str">
            <v>370721195312293292</v>
          </cell>
        </row>
        <row r="18">
          <cell r="E18">
            <v>5.5</v>
          </cell>
          <cell r="F18">
            <v>2</v>
          </cell>
          <cell r="G18">
            <v>0.21</v>
          </cell>
          <cell r="H18">
            <v>1</v>
          </cell>
          <cell r="I18">
            <v>210</v>
          </cell>
        </row>
        <row r="19">
          <cell r="B19" t="str">
            <v>王有文</v>
          </cell>
          <cell r="C19" t="str">
            <v>370721197505293271</v>
          </cell>
        </row>
        <row r="19">
          <cell r="E19">
            <v>5.2</v>
          </cell>
          <cell r="F19">
            <v>2</v>
          </cell>
          <cell r="G19">
            <v>0.21</v>
          </cell>
          <cell r="H19">
            <v>1</v>
          </cell>
          <cell r="I19">
            <v>210</v>
          </cell>
        </row>
        <row r="20">
          <cell r="B20" t="str">
            <v>杨建臣</v>
          </cell>
          <cell r="C20" t="str">
            <v>370721196302183270</v>
          </cell>
        </row>
        <row r="20">
          <cell r="E20">
            <v>6.5</v>
          </cell>
          <cell r="F20">
            <v>3</v>
          </cell>
          <cell r="G20">
            <v>0.21</v>
          </cell>
          <cell r="H20">
            <v>1</v>
          </cell>
          <cell r="I20">
            <v>315</v>
          </cell>
        </row>
        <row r="21">
          <cell r="B21" t="str">
            <v>杨俊卿</v>
          </cell>
          <cell r="C21" t="str">
            <v>370721196809253274</v>
          </cell>
        </row>
        <row r="21">
          <cell r="E21">
            <v>11</v>
          </cell>
          <cell r="F21">
            <v>2.5</v>
          </cell>
          <cell r="G21">
            <v>0.21</v>
          </cell>
          <cell r="H21">
            <v>1</v>
          </cell>
          <cell r="I21">
            <v>262.5</v>
          </cell>
        </row>
        <row r="22">
          <cell r="B22" t="str">
            <v>杨明范</v>
          </cell>
          <cell r="C22" t="str">
            <v>370721196501193279</v>
          </cell>
        </row>
        <row r="22">
          <cell r="E22">
            <v>13</v>
          </cell>
          <cell r="F22">
            <v>3</v>
          </cell>
          <cell r="G22">
            <v>0.21</v>
          </cell>
          <cell r="H22">
            <v>1</v>
          </cell>
          <cell r="I22">
            <v>315</v>
          </cell>
        </row>
        <row r="23">
          <cell r="B23" t="str">
            <v>杨明章</v>
          </cell>
          <cell r="C23" t="str">
            <v>37072119520922327X</v>
          </cell>
        </row>
        <row r="23">
          <cell r="E23">
            <v>6</v>
          </cell>
          <cell r="F23">
            <v>2</v>
          </cell>
          <cell r="G23">
            <v>0.21</v>
          </cell>
          <cell r="H23">
            <v>1</v>
          </cell>
          <cell r="I23">
            <v>210</v>
          </cell>
        </row>
        <row r="24">
          <cell r="B24" t="str">
            <v>杨青业</v>
          </cell>
          <cell r="C24" t="str">
            <v>370721197405203275</v>
          </cell>
        </row>
        <row r="24">
          <cell r="E24">
            <v>6.5</v>
          </cell>
          <cell r="F24">
            <v>1.5</v>
          </cell>
          <cell r="G24">
            <v>0.21</v>
          </cell>
          <cell r="H24">
            <v>1</v>
          </cell>
          <cell r="I24">
            <v>157.5</v>
          </cell>
        </row>
        <row r="25">
          <cell r="B25" t="str">
            <v>杨英文</v>
          </cell>
          <cell r="C25" t="str">
            <v>370721195309273274</v>
          </cell>
        </row>
        <row r="25">
          <cell r="E25">
            <v>10</v>
          </cell>
          <cell r="F25">
            <v>3</v>
          </cell>
          <cell r="G25">
            <v>0.21</v>
          </cell>
          <cell r="H25">
            <v>1</v>
          </cell>
          <cell r="I25">
            <v>315</v>
          </cell>
        </row>
        <row r="26">
          <cell r="B26" t="str">
            <v>杨永江</v>
          </cell>
          <cell r="C26" t="str">
            <v>370781198712153299</v>
          </cell>
        </row>
        <row r="26">
          <cell r="E26">
            <v>14</v>
          </cell>
          <cell r="F26">
            <v>4</v>
          </cell>
          <cell r="G26">
            <v>0.21</v>
          </cell>
          <cell r="H26">
            <v>1</v>
          </cell>
          <cell r="I26">
            <v>420</v>
          </cell>
        </row>
        <row r="27">
          <cell r="B27" t="str">
            <v>杨云江</v>
          </cell>
          <cell r="C27" t="str">
            <v>370721196512243278</v>
          </cell>
        </row>
        <row r="27">
          <cell r="E27">
            <v>7</v>
          </cell>
          <cell r="F27">
            <v>3</v>
          </cell>
          <cell r="G27">
            <v>0.21</v>
          </cell>
          <cell r="H27">
            <v>1</v>
          </cell>
          <cell r="I27">
            <v>315</v>
          </cell>
        </row>
        <row r="28">
          <cell r="B28" t="str">
            <v>杨云军</v>
          </cell>
          <cell r="C28" t="str">
            <v>370721196505013271</v>
          </cell>
        </row>
        <row r="28">
          <cell r="E28">
            <v>7</v>
          </cell>
          <cell r="F28">
            <v>3</v>
          </cell>
          <cell r="G28">
            <v>0.21</v>
          </cell>
          <cell r="H28">
            <v>1</v>
          </cell>
          <cell r="I28">
            <v>315</v>
          </cell>
        </row>
        <row r="29">
          <cell r="B29" t="str">
            <v>杨云清</v>
          </cell>
          <cell r="C29" t="str">
            <v>37072119620507331X</v>
          </cell>
        </row>
        <row r="29">
          <cell r="E29">
            <v>10</v>
          </cell>
          <cell r="F29">
            <v>5</v>
          </cell>
          <cell r="G29">
            <v>0.21</v>
          </cell>
          <cell r="H29">
            <v>1</v>
          </cell>
          <cell r="I29">
            <v>525</v>
          </cell>
        </row>
        <row r="30">
          <cell r="B30" t="str">
            <v>杨志福</v>
          </cell>
          <cell r="C30" t="str">
            <v>370721196310173312</v>
          </cell>
        </row>
        <row r="30">
          <cell r="E30">
            <v>6</v>
          </cell>
          <cell r="F30">
            <v>2</v>
          </cell>
          <cell r="G30">
            <v>0.21</v>
          </cell>
          <cell r="H30">
            <v>1</v>
          </cell>
          <cell r="I30">
            <v>210</v>
          </cell>
        </row>
        <row r="31">
          <cell r="B31" t="str">
            <v>杨志岗</v>
          </cell>
          <cell r="C31" t="str">
            <v>370721195511143297</v>
          </cell>
        </row>
        <row r="31">
          <cell r="E31">
            <v>11</v>
          </cell>
          <cell r="F31">
            <v>1.5</v>
          </cell>
          <cell r="G31">
            <v>0.21</v>
          </cell>
          <cell r="H31">
            <v>1</v>
          </cell>
          <cell r="I31">
            <v>157.5</v>
          </cell>
        </row>
        <row r="32">
          <cell r="B32" t="str">
            <v>杨志功</v>
          </cell>
          <cell r="C32" t="str">
            <v>370781198803103297</v>
          </cell>
        </row>
        <row r="32">
          <cell r="E32">
            <v>6.5</v>
          </cell>
          <cell r="F32">
            <v>2.5</v>
          </cell>
          <cell r="G32">
            <v>0.21</v>
          </cell>
          <cell r="H32">
            <v>1</v>
          </cell>
          <cell r="I32">
            <v>262.5</v>
          </cell>
        </row>
        <row r="33">
          <cell r="B33" t="str">
            <v>杨志领</v>
          </cell>
          <cell r="C33" t="str">
            <v>370721196712203318</v>
          </cell>
        </row>
        <row r="33">
          <cell r="E33">
            <v>7</v>
          </cell>
          <cell r="F33">
            <v>2.5</v>
          </cell>
          <cell r="G33">
            <v>0.21</v>
          </cell>
          <cell r="H33">
            <v>1</v>
          </cell>
          <cell r="I33">
            <v>262.5</v>
          </cell>
        </row>
        <row r="34">
          <cell r="B34" t="str">
            <v>杨志民</v>
          </cell>
          <cell r="C34" t="str">
            <v>370721195307243274</v>
          </cell>
        </row>
        <row r="34">
          <cell r="E34">
            <v>5</v>
          </cell>
          <cell r="F34">
            <v>1.5</v>
          </cell>
          <cell r="G34">
            <v>0.21</v>
          </cell>
          <cell r="H34">
            <v>1</v>
          </cell>
          <cell r="I34">
            <v>157.5</v>
          </cell>
        </row>
        <row r="35">
          <cell r="B35" t="str">
            <v>杨志明</v>
          </cell>
          <cell r="C35" t="str">
            <v>370721194901283290</v>
          </cell>
        </row>
        <row r="35">
          <cell r="E35">
            <v>6</v>
          </cell>
          <cell r="F35">
            <v>2</v>
          </cell>
          <cell r="G35">
            <v>0.21</v>
          </cell>
          <cell r="H35">
            <v>1</v>
          </cell>
          <cell r="I35">
            <v>210</v>
          </cell>
        </row>
        <row r="36">
          <cell r="B36" t="str">
            <v>杨志强</v>
          </cell>
          <cell r="C36" t="str">
            <v>370721195305013272</v>
          </cell>
        </row>
        <row r="36">
          <cell r="E36">
            <v>12</v>
          </cell>
          <cell r="F36">
            <v>3</v>
          </cell>
          <cell r="G36">
            <v>0.21</v>
          </cell>
          <cell r="H36">
            <v>1</v>
          </cell>
          <cell r="I36">
            <v>315</v>
          </cell>
        </row>
        <row r="37">
          <cell r="B37" t="str">
            <v>杨志涛</v>
          </cell>
          <cell r="C37" t="str">
            <v>370721196510193270</v>
          </cell>
        </row>
        <row r="37">
          <cell r="E37">
            <v>5</v>
          </cell>
          <cell r="F37">
            <v>4</v>
          </cell>
          <cell r="G37">
            <v>0.21</v>
          </cell>
          <cell r="H37">
            <v>1</v>
          </cell>
          <cell r="I37">
            <v>420</v>
          </cell>
        </row>
        <row r="38">
          <cell r="B38" t="str">
            <v>杨志营</v>
          </cell>
          <cell r="C38" t="str">
            <v>370721196806213314</v>
          </cell>
        </row>
        <row r="38">
          <cell r="E38">
            <v>10</v>
          </cell>
          <cell r="F38">
            <v>7</v>
          </cell>
          <cell r="G38">
            <v>0.21</v>
          </cell>
          <cell r="H38">
            <v>1</v>
          </cell>
          <cell r="I38">
            <v>735</v>
          </cell>
        </row>
        <row r="39">
          <cell r="B39" t="str">
            <v>张保成</v>
          </cell>
          <cell r="C39" t="str">
            <v>370721196411153273</v>
          </cell>
        </row>
        <row r="39">
          <cell r="E39">
            <v>9</v>
          </cell>
          <cell r="F39">
            <v>5</v>
          </cell>
          <cell r="G39">
            <v>0.21</v>
          </cell>
          <cell r="H39">
            <v>1</v>
          </cell>
          <cell r="I39">
            <v>525</v>
          </cell>
        </row>
        <row r="40">
          <cell r="B40" t="str">
            <v>张保春</v>
          </cell>
          <cell r="C40" t="str">
            <v>370721196911203273</v>
          </cell>
        </row>
        <row r="40">
          <cell r="E40">
            <v>9</v>
          </cell>
          <cell r="F40">
            <v>2</v>
          </cell>
          <cell r="G40">
            <v>0.21</v>
          </cell>
          <cell r="H40">
            <v>1</v>
          </cell>
          <cell r="I40">
            <v>210</v>
          </cell>
        </row>
        <row r="41">
          <cell r="B41" t="str">
            <v>张保坤</v>
          </cell>
          <cell r="C41" t="str">
            <v>370721197103223318</v>
          </cell>
        </row>
        <row r="41">
          <cell r="E41">
            <v>7</v>
          </cell>
          <cell r="F41">
            <v>4</v>
          </cell>
          <cell r="G41">
            <v>0.21</v>
          </cell>
          <cell r="H41">
            <v>1</v>
          </cell>
          <cell r="I41">
            <v>420</v>
          </cell>
        </row>
        <row r="42">
          <cell r="B42" t="str">
            <v>张保亮</v>
          </cell>
          <cell r="C42" t="str">
            <v>37072119691123327X</v>
          </cell>
        </row>
        <row r="42">
          <cell r="E42">
            <v>2</v>
          </cell>
          <cell r="F42">
            <v>0.5</v>
          </cell>
          <cell r="G42">
            <v>0.21</v>
          </cell>
          <cell r="H42">
            <v>1</v>
          </cell>
          <cell r="I42">
            <v>52.5</v>
          </cell>
        </row>
        <row r="43">
          <cell r="B43" t="str">
            <v>张保生</v>
          </cell>
          <cell r="C43" t="str">
            <v>370721196605193273</v>
          </cell>
        </row>
        <row r="43">
          <cell r="E43">
            <v>12</v>
          </cell>
          <cell r="F43">
            <v>6</v>
          </cell>
          <cell r="G43">
            <v>0.21</v>
          </cell>
          <cell r="H43">
            <v>1</v>
          </cell>
          <cell r="I43">
            <v>630</v>
          </cell>
        </row>
        <row r="44">
          <cell r="B44" t="str">
            <v>张保喜</v>
          </cell>
          <cell r="C44" t="str">
            <v>370721196610223270</v>
          </cell>
        </row>
        <row r="44">
          <cell r="E44">
            <v>4.5</v>
          </cell>
          <cell r="F44">
            <v>4</v>
          </cell>
          <cell r="G44">
            <v>0.21</v>
          </cell>
          <cell r="H44">
            <v>1</v>
          </cell>
          <cell r="I44">
            <v>420</v>
          </cell>
        </row>
        <row r="45">
          <cell r="B45" t="str">
            <v>张保永</v>
          </cell>
          <cell r="C45" t="str">
            <v>370721197409203272</v>
          </cell>
        </row>
        <row r="45">
          <cell r="E45">
            <v>4</v>
          </cell>
          <cell r="F45">
            <v>1.8</v>
          </cell>
          <cell r="G45">
            <v>0.21</v>
          </cell>
          <cell r="H45">
            <v>1</v>
          </cell>
          <cell r="I45">
            <v>189</v>
          </cell>
        </row>
        <row r="46">
          <cell r="B46" t="str">
            <v>张保云</v>
          </cell>
          <cell r="C46" t="str">
            <v>370721195511183272</v>
          </cell>
        </row>
        <row r="46">
          <cell r="E46">
            <v>6</v>
          </cell>
          <cell r="F46">
            <v>2</v>
          </cell>
          <cell r="G46">
            <v>0.21</v>
          </cell>
          <cell r="H46">
            <v>1</v>
          </cell>
          <cell r="I46">
            <v>210</v>
          </cell>
        </row>
        <row r="47">
          <cell r="B47" t="str">
            <v>张保智</v>
          </cell>
          <cell r="C47" t="str">
            <v>370721196504153272</v>
          </cell>
        </row>
        <row r="47">
          <cell r="E47">
            <v>6</v>
          </cell>
          <cell r="F47">
            <v>3.5</v>
          </cell>
          <cell r="G47">
            <v>0.21</v>
          </cell>
          <cell r="H47">
            <v>1</v>
          </cell>
          <cell r="I47">
            <v>367.5</v>
          </cell>
        </row>
        <row r="48">
          <cell r="B48" t="str">
            <v>张保佐</v>
          </cell>
          <cell r="C48" t="str">
            <v>37072119700608327X</v>
          </cell>
        </row>
        <row r="48">
          <cell r="E48">
            <v>6.5</v>
          </cell>
          <cell r="F48">
            <v>2</v>
          </cell>
          <cell r="G48">
            <v>0.21</v>
          </cell>
          <cell r="H48">
            <v>1</v>
          </cell>
          <cell r="I48">
            <v>210</v>
          </cell>
        </row>
        <row r="49">
          <cell r="B49" t="str">
            <v>张桂云</v>
          </cell>
          <cell r="C49" t="str">
            <v>370721195411193465</v>
          </cell>
        </row>
        <row r="49">
          <cell r="E49">
            <v>10</v>
          </cell>
          <cell r="F49">
            <v>3</v>
          </cell>
          <cell r="G49">
            <v>0.21</v>
          </cell>
          <cell r="H49">
            <v>1</v>
          </cell>
          <cell r="I49">
            <v>315</v>
          </cell>
        </row>
      </sheetData>
      <sheetData sheetId="5"/>
      <sheetData sheetId="6"/>
      <sheetData sheetId="7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012437070600160102000184</v>
          </cell>
        </row>
      </sheetData>
      <sheetData sheetId="2">
        <row r="4">
          <cell r="C4" t="str">
            <v>青州市东夏镇榆林村耿佃红等148户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季文源</v>
          </cell>
          <cell r="C6" t="str">
            <v>370721196701073319</v>
          </cell>
        </row>
        <row r="6">
          <cell r="E6">
            <v>5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姜成才</v>
          </cell>
          <cell r="C7" t="str">
            <v>370721196206102979</v>
          </cell>
        </row>
        <row r="7">
          <cell r="E7">
            <v>3.5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姜成胜</v>
          </cell>
          <cell r="C8" t="str">
            <v>370721196210052978</v>
          </cell>
        </row>
        <row r="8">
          <cell r="E8">
            <v>7.8</v>
          </cell>
          <cell r="F8">
            <v>5</v>
          </cell>
          <cell r="G8">
            <v>0.21</v>
          </cell>
          <cell r="H8">
            <v>1</v>
          </cell>
          <cell r="I8">
            <v>525</v>
          </cell>
        </row>
        <row r="9">
          <cell r="B9" t="str">
            <v>姜志国</v>
          </cell>
          <cell r="C9" t="str">
            <v>370721197712313298</v>
          </cell>
        </row>
        <row r="9">
          <cell r="E9">
            <v>7.3</v>
          </cell>
          <cell r="F9">
            <v>1.5</v>
          </cell>
          <cell r="G9">
            <v>0.21</v>
          </cell>
          <cell r="H9">
            <v>1</v>
          </cell>
          <cell r="I9">
            <v>157.5</v>
          </cell>
        </row>
        <row r="10">
          <cell r="B10" t="str">
            <v>姜志军</v>
          </cell>
          <cell r="C10" t="str">
            <v>370721196705212478</v>
          </cell>
        </row>
        <row r="10">
          <cell r="E10">
            <v>8</v>
          </cell>
          <cell r="F10">
            <v>1.5</v>
          </cell>
          <cell r="G10">
            <v>0.21</v>
          </cell>
          <cell r="H10">
            <v>1</v>
          </cell>
          <cell r="I10">
            <v>157.5</v>
          </cell>
        </row>
        <row r="11">
          <cell r="B11" t="str">
            <v>马传学</v>
          </cell>
          <cell r="C11" t="str">
            <v>370721196702112973</v>
          </cell>
        </row>
        <row r="11">
          <cell r="E11">
            <v>1.5</v>
          </cell>
          <cell r="F11">
            <v>0.5</v>
          </cell>
          <cell r="G11">
            <v>0.21</v>
          </cell>
          <cell r="H11">
            <v>1</v>
          </cell>
          <cell r="I11">
            <v>52.5</v>
          </cell>
        </row>
        <row r="12">
          <cell r="B12" t="str">
            <v>马凤成</v>
          </cell>
          <cell r="C12" t="str">
            <v>370721195105182995</v>
          </cell>
        </row>
        <row r="12">
          <cell r="E12">
            <v>6</v>
          </cell>
          <cell r="F12">
            <v>1</v>
          </cell>
          <cell r="G12">
            <v>0.21</v>
          </cell>
          <cell r="H12">
            <v>1</v>
          </cell>
          <cell r="I12">
            <v>105</v>
          </cell>
        </row>
        <row r="13">
          <cell r="B13" t="str">
            <v>马凤厚</v>
          </cell>
          <cell r="C13" t="str">
            <v>370721197101022993</v>
          </cell>
        </row>
        <row r="13">
          <cell r="E13">
            <v>3.5</v>
          </cell>
          <cell r="F13">
            <v>0.8</v>
          </cell>
          <cell r="G13">
            <v>0.21</v>
          </cell>
          <cell r="H13">
            <v>1</v>
          </cell>
          <cell r="I13">
            <v>84</v>
          </cell>
        </row>
        <row r="14">
          <cell r="B14" t="str">
            <v>马凤学</v>
          </cell>
          <cell r="C14" t="str">
            <v>370721196202222973</v>
          </cell>
        </row>
        <row r="14">
          <cell r="E14">
            <v>7</v>
          </cell>
          <cell r="F14">
            <v>1</v>
          </cell>
          <cell r="G14">
            <v>0.21</v>
          </cell>
          <cell r="H14">
            <v>1</v>
          </cell>
          <cell r="I14">
            <v>105</v>
          </cell>
        </row>
        <row r="15">
          <cell r="B15" t="str">
            <v>马凤忠</v>
          </cell>
          <cell r="C15" t="str">
            <v>370721195806102978</v>
          </cell>
        </row>
        <row r="15">
          <cell r="E15">
            <v>7</v>
          </cell>
          <cell r="F15">
            <v>1.5</v>
          </cell>
          <cell r="G15">
            <v>0.21</v>
          </cell>
          <cell r="H15">
            <v>1</v>
          </cell>
          <cell r="I15">
            <v>157.5</v>
          </cell>
        </row>
        <row r="16">
          <cell r="B16" t="str">
            <v>马海波</v>
          </cell>
          <cell r="C16" t="str">
            <v>370781198802193331</v>
          </cell>
        </row>
        <row r="16">
          <cell r="E16">
            <v>6</v>
          </cell>
          <cell r="F16">
            <v>1.5</v>
          </cell>
          <cell r="G16">
            <v>0.21</v>
          </cell>
          <cell r="H16">
            <v>1</v>
          </cell>
          <cell r="I16">
            <v>157.5</v>
          </cell>
        </row>
        <row r="17">
          <cell r="B17" t="str">
            <v>马建民</v>
          </cell>
          <cell r="C17" t="str">
            <v>370721196212163313</v>
          </cell>
        </row>
        <row r="17">
          <cell r="E17">
            <v>5</v>
          </cell>
          <cell r="F17">
            <v>2</v>
          </cell>
          <cell r="G17">
            <v>0.21</v>
          </cell>
          <cell r="H17">
            <v>1</v>
          </cell>
          <cell r="I17">
            <v>210</v>
          </cell>
        </row>
        <row r="18">
          <cell r="B18" t="str">
            <v>史桂美</v>
          </cell>
          <cell r="C18" t="str">
            <v>370721194911222985</v>
          </cell>
        </row>
        <row r="18">
          <cell r="E18">
            <v>3</v>
          </cell>
          <cell r="F18">
            <v>0.8</v>
          </cell>
          <cell r="G18">
            <v>0.21</v>
          </cell>
          <cell r="H18">
            <v>1</v>
          </cell>
          <cell r="I18">
            <v>84</v>
          </cell>
        </row>
        <row r="19">
          <cell r="B19" t="str">
            <v>杨桂富</v>
          </cell>
          <cell r="C19" t="str">
            <v>370721197202092974</v>
          </cell>
        </row>
        <row r="19">
          <cell r="E19">
            <v>5</v>
          </cell>
          <cell r="F19">
            <v>4</v>
          </cell>
          <cell r="G19">
            <v>0.21</v>
          </cell>
          <cell r="H19">
            <v>1</v>
          </cell>
          <cell r="I19">
            <v>420</v>
          </cell>
        </row>
        <row r="20">
          <cell r="B20" t="str">
            <v>杨庆华</v>
          </cell>
          <cell r="C20" t="str">
            <v>370721197607143290</v>
          </cell>
        </row>
        <row r="20">
          <cell r="E20">
            <v>6</v>
          </cell>
          <cell r="F20">
            <v>1.5</v>
          </cell>
          <cell r="G20">
            <v>0.21</v>
          </cell>
          <cell r="H20">
            <v>1</v>
          </cell>
          <cell r="I20">
            <v>157.5</v>
          </cell>
        </row>
        <row r="21">
          <cell r="B21" t="str">
            <v>杨全江</v>
          </cell>
          <cell r="C21" t="str">
            <v>370721197109132978</v>
          </cell>
        </row>
        <row r="21">
          <cell r="E21">
            <v>11</v>
          </cell>
          <cell r="F21">
            <v>3</v>
          </cell>
          <cell r="G21">
            <v>0.21</v>
          </cell>
          <cell r="H21">
            <v>1</v>
          </cell>
          <cell r="I21">
            <v>315</v>
          </cell>
        </row>
        <row r="22">
          <cell r="B22" t="str">
            <v>杨全林</v>
          </cell>
          <cell r="C22" t="str">
            <v>370721196607102996</v>
          </cell>
        </row>
        <row r="22">
          <cell r="E22">
            <v>8</v>
          </cell>
          <cell r="F22">
            <v>3</v>
          </cell>
          <cell r="G22">
            <v>0.21</v>
          </cell>
          <cell r="H22">
            <v>1</v>
          </cell>
          <cell r="I22">
            <v>315</v>
          </cell>
        </row>
        <row r="23">
          <cell r="B23" t="str">
            <v>杨全民</v>
          </cell>
          <cell r="C23" t="str">
            <v>370721196311012975</v>
          </cell>
        </row>
        <row r="23">
          <cell r="E23">
            <v>6</v>
          </cell>
          <cell r="F23">
            <v>1.5</v>
          </cell>
          <cell r="G23">
            <v>0.21</v>
          </cell>
          <cell r="H23">
            <v>1</v>
          </cell>
          <cell r="I23">
            <v>157.5</v>
          </cell>
        </row>
        <row r="24">
          <cell r="B24" t="str">
            <v>杨全森</v>
          </cell>
          <cell r="C24" t="str">
            <v>370721196710192977</v>
          </cell>
        </row>
        <row r="24">
          <cell r="E24">
            <v>7</v>
          </cell>
          <cell r="F24">
            <v>1</v>
          </cell>
          <cell r="G24">
            <v>0.21</v>
          </cell>
          <cell r="H24">
            <v>1</v>
          </cell>
          <cell r="I24">
            <v>105</v>
          </cell>
        </row>
        <row r="25">
          <cell r="B25" t="str">
            <v>杨全诗</v>
          </cell>
          <cell r="C25" t="str">
            <v>370721196306202977</v>
          </cell>
        </row>
        <row r="25">
          <cell r="E25">
            <v>8</v>
          </cell>
          <cell r="F25">
            <v>2.5</v>
          </cell>
          <cell r="G25">
            <v>0.21</v>
          </cell>
          <cell r="H25">
            <v>1</v>
          </cell>
          <cell r="I25">
            <v>262.5</v>
          </cell>
        </row>
        <row r="26">
          <cell r="B26" t="str">
            <v>杨全喜</v>
          </cell>
          <cell r="C26" t="str">
            <v>370721196108172973</v>
          </cell>
        </row>
        <row r="26">
          <cell r="E26">
            <v>10</v>
          </cell>
          <cell r="F26">
            <v>1.5</v>
          </cell>
          <cell r="G26">
            <v>0.21</v>
          </cell>
          <cell r="H26">
            <v>1</v>
          </cell>
          <cell r="I26">
            <v>157.5</v>
          </cell>
        </row>
        <row r="27">
          <cell r="B27" t="str">
            <v>杨兴旺</v>
          </cell>
          <cell r="C27" t="str">
            <v>370721197503183271</v>
          </cell>
        </row>
        <row r="27">
          <cell r="E27">
            <v>3</v>
          </cell>
          <cell r="F27">
            <v>1.5</v>
          </cell>
          <cell r="G27">
            <v>0.21</v>
          </cell>
          <cell r="H27">
            <v>1</v>
          </cell>
          <cell r="I27">
            <v>157.5</v>
          </cell>
        </row>
        <row r="28">
          <cell r="B28" t="str">
            <v>杨致彬</v>
          </cell>
          <cell r="C28" t="str">
            <v>370721196511262979</v>
          </cell>
        </row>
        <row r="28">
          <cell r="E28">
            <v>10</v>
          </cell>
          <cell r="F28">
            <v>2.5</v>
          </cell>
          <cell r="G28">
            <v>0.21</v>
          </cell>
          <cell r="H28">
            <v>1</v>
          </cell>
          <cell r="I28">
            <v>262.5</v>
          </cell>
        </row>
        <row r="29">
          <cell r="B29" t="str">
            <v>杨致春</v>
          </cell>
          <cell r="C29" t="str">
            <v>370721196311052993</v>
          </cell>
        </row>
        <row r="29">
          <cell r="E29">
            <v>5.5</v>
          </cell>
          <cell r="F29">
            <v>2.5</v>
          </cell>
          <cell r="G29">
            <v>0.21</v>
          </cell>
          <cell r="H29">
            <v>1</v>
          </cell>
          <cell r="I29">
            <v>262.5</v>
          </cell>
        </row>
        <row r="30">
          <cell r="B30" t="str">
            <v>杨致会</v>
          </cell>
          <cell r="C30" t="str">
            <v>370721197505253296</v>
          </cell>
        </row>
        <row r="30">
          <cell r="E30">
            <v>7</v>
          </cell>
          <cell r="F30">
            <v>1</v>
          </cell>
          <cell r="G30">
            <v>0.21</v>
          </cell>
          <cell r="H30">
            <v>1</v>
          </cell>
          <cell r="I30">
            <v>105</v>
          </cell>
        </row>
        <row r="31">
          <cell r="B31" t="str">
            <v>杨致民</v>
          </cell>
          <cell r="C31" t="str">
            <v>370721196311052977</v>
          </cell>
        </row>
        <row r="31">
          <cell r="E31">
            <v>1.6</v>
          </cell>
          <cell r="F31">
            <v>0.7</v>
          </cell>
          <cell r="G31">
            <v>0.21</v>
          </cell>
          <cell r="H31">
            <v>1</v>
          </cell>
          <cell r="I31">
            <v>73.5</v>
          </cell>
        </row>
        <row r="32">
          <cell r="B32" t="str">
            <v>杨致平</v>
          </cell>
          <cell r="C32" t="str">
            <v>370721196604292974</v>
          </cell>
        </row>
        <row r="32">
          <cell r="E32">
            <v>6</v>
          </cell>
          <cell r="F32">
            <v>1.5</v>
          </cell>
          <cell r="G32">
            <v>0.21</v>
          </cell>
          <cell r="H32">
            <v>1</v>
          </cell>
          <cell r="I32">
            <v>157.5</v>
          </cell>
        </row>
        <row r="33">
          <cell r="B33" t="str">
            <v>杨致银</v>
          </cell>
          <cell r="C33" t="str">
            <v>370721196906073291</v>
          </cell>
        </row>
        <row r="33">
          <cell r="E33">
            <v>22</v>
          </cell>
          <cell r="F33">
            <v>1</v>
          </cell>
          <cell r="G33">
            <v>0.21</v>
          </cell>
          <cell r="H33">
            <v>1</v>
          </cell>
          <cell r="I33">
            <v>105</v>
          </cell>
        </row>
        <row r="34">
          <cell r="B34" t="str">
            <v>杨致友</v>
          </cell>
          <cell r="C34" t="str">
            <v>370721196606162970</v>
          </cell>
        </row>
        <row r="34">
          <cell r="E34">
            <v>4.3</v>
          </cell>
          <cell r="F34">
            <v>0.7</v>
          </cell>
          <cell r="G34">
            <v>0.21</v>
          </cell>
          <cell r="H34">
            <v>1</v>
          </cell>
          <cell r="I34">
            <v>73.5</v>
          </cell>
        </row>
        <row r="35">
          <cell r="B35" t="str">
            <v>张登义</v>
          </cell>
          <cell r="C35" t="str">
            <v>370721196606192993</v>
          </cell>
        </row>
        <row r="35">
          <cell r="E35">
            <v>8</v>
          </cell>
          <cell r="F35">
            <v>1.5</v>
          </cell>
          <cell r="G35">
            <v>0.21</v>
          </cell>
          <cell r="H35">
            <v>1</v>
          </cell>
          <cell r="I35">
            <v>157.5</v>
          </cell>
        </row>
      </sheetData>
      <sheetData sheetId="5"/>
      <sheetData sheetId="6"/>
      <sheetData sheetId="7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012437070600160102000229</v>
          </cell>
        </row>
      </sheetData>
      <sheetData sheetId="2">
        <row r="4">
          <cell r="C4" t="str">
            <v>青州市东夏镇皂户村刘天文等25户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刘炳清</v>
          </cell>
          <cell r="C6" t="str">
            <v>370721193903053478</v>
          </cell>
        </row>
        <row r="6">
          <cell r="E6">
            <v>1.2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刘晋胜</v>
          </cell>
          <cell r="C7" t="str">
            <v>370721196712273471</v>
          </cell>
        </row>
        <row r="7">
          <cell r="E7">
            <v>6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  <row r="8">
          <cell r="B8" t="str">
            <v>刘天明</v>
          </cell>
          <cell r="C8" t="str">
            <v>370721195402183476</v>
          </cell>
        </row>
        <row r="8">
          <cell r="E8">
            <v>7</v>
          </cell>
          <cell r="F8">
            <v>1.7</v>
          </cell>
          <cell r="G8">
            <v>0.21</v>
          </cell>
          <cell r="H8">
            <v>1</v>
          </cell>
          <cell r="I8">
            <v>178.5</v>
          </cell>
        </row>
        <row r="9">
          <cell r="B9" t="str">
            <v>刘天文</v>
          </cell>
          <cell r="C9" t="str">
            <v>370721196308133477</v>
          </cell>
        </row>
        <row r="9">
          <cell r="E9">
            <v>4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徐鹏</v>
          </cell>
          <cell r="C10" t="str">
            <v>370781199011023277</v>
          </cell>
        </row>
        <row r="10">
          <cell r="E10">
            <v>6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</sheetData>
      <sheetData sheetId="5"/>
      <sheetData sheetId="6"/>
      <sheetData sheetId="7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012437070600160102000169</v>
          </cell>
        </row>
      </sheetData>
      <sheetData sheetId="2">
        <row r="4">
          <cell r="C4" t="str">
            <v>青州市东夏镇张晁村赵华福等76户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贾开民</v>
          </cell>
          <cell r="C6" t="str">
            <v>370721196603273296</v>
          </cell>
        </row>
        <row r="6">
          <cell r="E6">
            <v>6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刘德兰</v>
          </cell>
          <cell r="C7" t="str">
            <v>370721195504143467</v>
          </cell>
        </row>
        <row r="7">
          <cell r="E7">
            <v>4.5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刘庆栋</v>
          </cell>
          <cell r="C8" t="str">
            <v>370721195511023471</v>
          </cell>
        </row>
        <row r="8">
          <cell r="E8">
            <v>13.3</v>
          </cell>
          <cell r="F8">
            <v>6</v>
          </cell>
          <cell r="G8">
            <v>0.21</v>
          </cell>
          <cell r="H8">
            <v>1</v>
          </cell>
          <cell r="I8">
            <v>630</v>
          </cell>
        </row>
        <row r="9">
          <cell r="B9" t="str">
            <v>庞在滨</v>
          </cell>
          <cell r="C9" t="str">
            <v>370721196102113470</v>
          </cell>
        </row>
        <row r="9">
          <cell r="E9">
            <v>7</v>
          </cell>
          <cell r="F9">
            <v>3</v>
          </cell>
          <cell r="G9">
            <v>0.21</v>
          </cell>
          <cell r="H9">
            <v>1</v>
          </cell>
          <cell r="I9">
            <v>315</v>
          </cell>
        </row>
        <row r="10">
          <cell r="B10" t="str">
            <v>王贵梅</v>
          </cell>
          <cell r="C10" t="str">
            <v>370721197002053284</v>
          </cell>
        </row>
        <row r="10">
          <cell r="E10">
            <v>7</v>
          </cell>
          <cell r="F10">
            <v>2.5</v>
          </cell>
          <cell r="G10">
            <v>0.21</v>
          </cell>
          <cell r="H10">
            <v>1</v>
          </cell>
          <cell r="I10">
            <v>262.5</v>
          </cell>
        </row>
        <row r="11">
          <cell r="B11" t="str">
            <v>杨海霞</v>
          </cell>
          <cell r="C11" t="str">
            <v>370781198109043263</v>
          </cell>
        </row>
        <row r="11">
          <cell r="E11">
            <v>16</v>
          </cell>
          <cell r="F11">
            <v>3</v>
          </cell>
          <cell r="G11">
            <v>0.21</v>
          </cell>
          <cell r="H11">
            <v>1</v>
          </cell>
          <cell r="I11">
            <v>315</v>
          </cell>
        </row>
        <row r="12">
          <cell r="B12" t="str">
            <v>张凤文</v>
          </cell>
          <cell r="C12" t="str">
            <v>370721194904153475</v>
          </cell>
        </row>
        <row r="12">
          <cell r="E12">
            <v>7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</sheetData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012437070600160102000161</v>
          </cell>
        </row>
      </sheetData>
      <sheetData sheetId="2">
        <row r="4">
          <cell r="C4" t="str">
            <v>青州市东夏镇张季村曲红梅等132户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韩延亮</v>
          </cell>
          <cell r="C6" t="str">
            <v>37072119570225327X</v>
          </cell>
        </row>
        <row r="6">
          <cell r="E6">
            <v>4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季延光</v>
          </cell>
          <cell r="C7" t="str">
            <v>370721197006153274</v>
          </cell>
        </row>
        <row r="7">
          <cell r="E7">
            <v>4</v>
          </cell>
          <cell r="F7">
            <v>0.6</v>
          </cell>
          <cell r="G7">
            <v>0.21</v>
          </cell>
          <cell r="H7">
            <v>1</v>
          </cell>
          <cell r="I7">
            <v>63</v>
          </cell>
        </row>
      </sheetData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012437070600160102000193</v>
          </cell>
        </row>
      </sheetData>
      <sheetData sheetId="2">
        <row r="4">
          <cell r="C4" t="str">
            <v>青州市东夏镇东夏村司翠竹等72户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曲登奎</v>
          </cell>
          <cell r="C6" t="str">
            <v>370721196309073293</v>
          </cell>
        </row>
        <row r="6">
          <cell r="E6">
            <v>5.3</v>
          </cell>
          <cell r="F6">
            <v>2</v>
          </cell>
          <cell r="G6">
            <v>0.21</v>
          </cell>
          <cell r="H6">
            <v>1</v>
          </cell>
          <cell r="I6">
            <v>210</v>
          </cell>
        </row>
        <row r="7">
          <cell r="B7" t="str">
            <v>曲洪奎</v>
          </cell>
          <cell r="C7" t="str">
            <v>370721196609283292</v>
          </cell>
        </row>
        <row r="7">
          <cell r="E7">
            <v>5</v>
          </cell>
          <cell r="F7">
            <v>2</v>
          </cell>
          <cell r="G7">
            <v>0.21</v>
          </cell>
          <cell r="H7">
            <v>1</v>
          </cell>
          <cell r="I7">
            <v>210</v>
          </cell>
        </row>
      </sheetData>
      <sheetData sheetId="5"/>
      <sheetData sheetId="6"/>
      <sheetData sheetId="7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012437070600160102000215</v>
          </cell>
        </row>
      </sheetData>
      <sheetData sheetId="2">
        <row r="4">
          <cell r="C4" t="str">
            <v>青州市东夏镇张小村张清林等34户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张汉林</v>
          </cell>
          <cell r="C6" t="str">
            <v>370721195401223472</v>
          </cell>
        </row>
        <row r="6">
          <cell r="E6">
            <v>8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张渭清</v>
          </cell>
          <cell r="C7" t="str">
            <v>37072119591004347X</v>
          </cell>
        </row>
        <row r="7">
          <cell r="E7">
            <v>6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张效贤</v>
          </cell>
          <cell r="C8" t="str">
            <v>370721197412263479</v>
          </cell>
        </row>
        <row r="8">
          <cell r="E8">
            <v>3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</sheetData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012437070600160102000219</v>
          </cell>
        </row>
      </sheetData>
      <sheetData sheetId="2">
        <row r="4">
          <cell r="C4" t="str">
            <v>青州市东夏镇祝家村张书辉等59户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 张立明</v>
          </cell>
          <cell r="C6" t="str">
            <v> 370721196203083477</v>
          </cell>
        </row>
        <row r="6">
          <cell r="E6">
            <v>1.5</v>
          </cell>
          <cell r="F6">
            <v>1.5</v>
          </cell>
          <cell r="G6">
            <v>0.21</v>
          </cell>
          <cell r="H6">
            <v>1</v>
          </cell>
          <cell r="I6">
            <v>157.5</v>
          </cell>
        </row>
        <row r="7">
          <cell r="B7" t="str">
            <v>李广军</v>
          </cell>
          <cell r="C7" t="str">
            <v>370721197003213518</v>
          </cell>
        </row>
        <row r="7">
          <cell r="E7">
            <v>1</v>
          </cell>
          <cell r="F7">
            <v>0.4</v>
          </cell>
          <cell r="G7">
            <v>0.21</v>
          </cell>
          <cell r="H7">
            <v>1</v>
          </cell>
          <cell r="I7">
            <v>42</v>
          </cell>
        </row>
        <row r="8">
          <cell r="B8" t="str">
            <v>李洪文</v>
          </cell>
          <cell r="C8" t="str">
            <v>370721196812173494</v>
          </cell>
        </row>
        <row r="8">
          <cell r="E8">
            <v>2</v>
          </cell>
          <cell r="F8">
            <v>0.3</v>
          </cell>
          <cell r="G8">
            <v>0.21</v>
          </cell>
          <cell r="H8">
            <v>1</v>
          </cell>
          <cell r="I8">
            <v>31.5</v>
          </cell>
        </row>
        <row r="9">
          <cell r="B9" t="str">
            <v>刘炳后</v>
          </cell>
          <cell r="C9" t="str">
            <v>370721195510283474</v>
          </cell>
        </row>
        <row r="9">
          <cell r="E9">
            <v>5</v>
          </cell>
          <cell r="F9">
            <v>0.5</v>
          </cell>
          <cell r="G9">
            <v>0.21</v>
          </cell>
          <cell r="H9">
            <v>1</v>
          </cell>
          <cell r="I9">
            <v>52.5</v>
          </cell>
        </row>
        <row r="10">
          <cell r="B10" t="str">
            <v>刘俊胜</v>
          </cell>
          <cell r="C10" t="str">
            <v>37072119701111347X</v>
          </cell>
        </row>
        <row r="10">
          <cell r="E10">
            <v>6</v>
          </cell>
          <cell r="F10">
            <v>3</v>
          </cell>
          <cell r="G10">
            <v>0.21</v>
          </cell>
          <cell r="H10">
            <v>1</v>
          </cell>
          <cell r="I10">
            <v>315</v>
          </cell>
        </row>
        <row r="11">
          <cell r="B11" t="str">
            <v>孟凡华</v>
          </cell>
          <cell r="C11" t="str">
            <v>37072119680621347X</v>
          </cell>
        </row>
        <row r="11">
          <cell r="E11">
            <v>6</v>
          </cell>
          <cell r="F11">
            <v>2</v>
          </cell>
          <cell r="G11">
            <v>0.21</v>
          </cell>
          <cell r="H11">
            <v>1</v>
          </cell>
          <cell r="I11">
            <v>210</v>
          </cell>
        </row>
        <row r="12">
          <cell r="B12" t="str">
            <v>孟庆国</v>
          </cell>
          <cell r="C12" t="str">
            <v>370721196209233472</v>
          </cell>
        </row>
        <row r="12">
          <cell r="E12">
            <v>3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孟庆中</v>
          </cell>
          <cell r="C13" t="str">
            <v>370721196505013474</v>
          </cell>
        </row>
        <row r="13">
          <cell r="E13">
            <v>3</v>
          </cell>
          <cell r="F13">
            <v>1</v>
          </cell>
          <cell r="G13">
            <v>0.21</v>
          </cell>
          <cell r="H13">
            <v>1</v>
          </cell>
          <cell r="I13">
            <v>105</v>
          </cell>
        </row>
        <row r="14">
          <cell r="B14" t="str">
            <v>孟祥智</v>
          </cell>
          <cell r="C14" t="str">
            <v>370721196805113493</v>
          </cell>
        </row>
        <row r="14">
          <cell r="E14">
            <v>1.5</v>
          </cell>
          <cell r="F14">
            <v>0.7</v>
          </cell>
          <cell r="G14">
            <v>0.21</v>
          </cell>
          <cell r="H14">
            <v>1</v>
          </cell>
          <cell r="I14">
            <v>73.5</v>
          </cell>
        </row>
        <row r="15">
          <cell r="B15" t="str">
            <v>张爱芹</v>
          </cell>
          <cell r="C15" t="str">
            <v> 370721196002193469</v>
          </cell>
        </row>
        <row r="15">
          <cell r="E15">
            <v>5.7</v>
          </cell>
          <cell r="F15">
            <v>2.3</v>
          </cell>
          <cell r="G15">
            <v>0.21</v>
          </cell>
          <cell r="H15">
            <v>1</v>
          </cell>
          <cell r="I15">
            <v>241.5</v>
          </cell>
        </row>
        <row r="16">
          <cell r="B16" t="str">
            <v>张保光</v>
          </cell>
          <cell r="C16" t="str">
            <v>370721196902243492</v>
          </cell>
        </row>
        <row r="16">
          <cell r="E16">
            <v>13</v>
          </cell>
          <cell r="F16">
            <v>3</v>
          </cell>
          <cell r="G16">
            <v>0.21</v>
          </cell>
          <cell r="H16">
            <v>1</v>
          </cell>
          <cell r="I16">
            <v>315</v>
          </cell>
        </row>
        <row r="17">
          <cell r="B17" t="str">
            <v>张成东</v>
          </cell>
          <cell r="C17" t="str">
            <v>232602197903182135</v>
          </cell>
        </row>
        <row r="17">
          <cell r="E17">
            <v>3</v>
          </cell>
          <cell r="F17">
            <v>1</v>
          </cell>
          <cell r="G17">
            <v>0.21</v>
          </cell>
          <cell r="H17">
            <v>1</v>
          </cell>
          <cell r="I17">
            <v>105</v>
          </cell>
        </row>
        <row r="18">
          <cell r="B18" t="str">
            <v>张德花</v>
          </cell>
          <cell r="C18" t="str">
            <v>370721196411143489</v>
          </cell>
        </row>
        <row r="18">
          <cell r="E18">
            <v>1</v>
          </cell>
          <cell r="F18">
            <v>0.2</v>
          </cell>
          <cell r="G18">
            <v>0.21</v>
          </cell>
          <cell r="H18">
            <v>1</v>
          </cell>
          <cell r="I18">
            <v>21</v>
          </cell>
        </row>
        <row r="19">
          <cell r="B19" t="str">
            <v>张福堂</v>
          </cell>
          <cell r="C19" t="str">
            <v>370721196212083532</v>
          </cell>
        </row>
        <row r="19">
          <cell r="E19">
            <v>12</v>
          </cell>
          <cell r="F19">
            <v>5</v>
          </cell>
          <cell r="G19">
            <v>0.21</v>
          </cell>
          <cell r="H19">
            <v>1</v>
          </cell>
          <cell r="I19">
            <v>525</v>
          </cell>
        </row>
        <row r="20">
          <cell r="B20" t="str">
            <v>张洪茂</v>
          </cell>
          <cell r="C20" t="str">
            <v>370721195303133473</v>
          </cell>
        </row>
        <row r="20">
          <cell r="E20">
            <v>2.5</v>
          </cell>
          <cell r="F20">
            <v>2.4</v>
          </cell>
          <cell r="G20">
            <v>0.21</v>
          </cell>
          <cell r="H20">
            <v>1</v>
          </cell>
          <cell r="I20">
            <v>252</v>
          </cell>
        </row>
        <row r="21">
          <cell r="B21" t="str">
            <v>张建国</v>
          </cell>
          <cell r="C21" t="str">
            <v>370721195705083472</v>
          </cell>
        </row>
        <row r="21">
          <cell r="E21">
            <v>6</v>
          </cell>
          <cell r="F21">
            <v>4</v>
          </cell>
          <cell r="G21">
            <v>0.21</v>
          </cell>
          <cell r="H21">
            <v>1</v>
          </cell>
          <cell r="I21">
            <v>420</v>
          </cell>
        </row>
        <row r="22">
          <cell r="B22" t="str">
            <v>张建华</v>
          </cell>
          <cell r="C22" t="str">
            <v>370721196912233474</v>
          </cell>
        </row>
        <row r="22">
          <cell r="E22">
            <v>6</v>
          </cell>
          <cell r="F22">
            <v>2.5</v>
          </cell>
          <cell r="G22">
            <v>0.21</v>
          </cell>
          <cell r="H22">
            <v>1</v>
          </cell>
          <cell r="I22">
            <v>262.5</v>
          </cell>
        </row>
        <row r="23">
          <cell r="B23" t="str">
            <v>张立群</v>
          </cell>
          <cell r="C23" t="str">
            <v>37072119541218347X</v>
          </cell>
        </row>
        <row r="23">
          <cell r="E23">
            <v>2</v>
          </cell>
          <cell r="F23">
            <v>0.3</v>
          </cell>
          <cell r="G23">
            <v>0.21</v>
          </cell>
          <cell r="H23">
            <v>1</v>
          </cell>
          <cell r="I23">
            <v>31.5</v>
          </cell>
        </row>
        <row r="24">
          <cell r="B24" t="str">
            <v>张立兴</v>
          </cell>
          <cell r="C24" t="str">
            <v>370721196503113471</v>
          </cell>
        </row>
        <row r="24">
          <cell r="E24">
            <v>4</v>
          </cell>
          <cell r="F24">
            <v>1</v>
          </cell>
          <cell r="G24">
            <v>0.21</v>
          </cell>
          <cell r="H24">
            <v>1</v>
          </cell>
          <cell r="I24">
            <v>105</v>
          </cell>
        </row>
        <row r="25">
          <cell r="B25" t="str">
            <v>张立中</v>
          </cell>
          <cell r="C25" t="str">
            <v>370721196309093518</v>
          </cell>
        </row>
        <row r="25">
          <cell r="E25">
            <v>2</v>
          </cell>
          <cell r="F25">
            <v>0.3</v>
          </cell>
          <cell r="G25">
            <v>0.21</v>
          </cell>
          <cell r="H25">
            <v>1</v>
          </cell>
          <cell r="I25">
            <v>31.5</v>
          </cell>
        </row>
        <row r="26">
          <cell r="B26" t="str">
            <v>张培瑞</v>
          </cell>
          <cell r="C26" t="str">
            <v>370721196407293492</v>
          </cell>
        </row>
        <row r="26">
          <cell r="E26">
            <v>4</v>
          </cell>
          <cell r="F26">
            <v>0.2</v>
          </cell>
          <cell r="G26">
            <v>0.21</v>
          </cell>
          <cell r="H26">
            <v>1</v>
          </cell>
          <cell r="I26">
            <v>21</v>
          </cell>
        </row>
        <row r="27">
          <cell r="B27" t="str">
            <v>张瑞雪</v>
          </cell>
          <cell r="C27" t="str">
            <v>370721196011273460</v>
          </cell>
        </row>
        <row r="27">
          <cell r="E27">
            <v>1.5</v>
          </cell>
          <cell r="F27">
            <v>0.5</v>
          </cell>
          <cell r="G27">
            <v>0.21</v>
          </cell>
          <cell r="H27">
            <v>1</v>
          </cell>
          <cell r="I27">
            <v>52.5</v>
          </cell>
        </row>
        <row r="28">
          <cell r="B28" t="str">
            <v>张书辉</v>
          </cell>
          <cell r="C28" t="str">
            <v>370721195911103497</v>
          </cell>
        </row>
        <row r="28">
          <cell r="E28">
            <v>3</v>
          </cell>
          <cell r="F28">
            <v>2.4</v>
          </cell>
          <cell r="G28">
            <v>0.21</v>
          </cell>
          <cell r="H28">
            <v>1</v>
          </cell>
          <cell r="I28">
            <v>252</v>
          </cell>
        </row>
        <row r="29">
          <cell r="B29" t="str">
            <v>张书俊</v>
          </cell>
          <cell r="C29" t="str">
            <v>370721197002103472</v>
          </cell>
        </row>
        <row r="29">
          <cell r="E29">
            <v>3</v>
          </cell>
          <cell r="F29">
            <v>3</v>
          </cell>
          <cell r="G29">
            <v>0.21</v>
          </cell>
          <cell r="H29">
            <v>1</v>
          </cell>
          <cell r="I29">
            <v>315</v>
          </cell>
        </row>
        <row r="30">
          <cell r="B30" t="str">
            <v>张书明</v>
          </cell>
          <cell r="C30" t="str">
            <v>370721196605203494</v>
          </cell>
        </row>
        <row r="30">
          <cell r="E30">
            <v>2</v>
          </cell>
          <cell r="F30">
            <v>0.3</v>
          </cell>
          <cell r="G30">
            <v>0.21</v>
          </cell>
          <cell r="H30">
            <v>1</v>
          </cell>
          <cell r="I30">
            <v>31.5</v>
          </cell>
        </row>
        <row r="31">
          <cell r="B31" t="str">
            <v>张书中</v>
          </cell>
          <cell r="C31" t="str">
            <v>370721196209243531</v>
          </cell>
        </row>
        <row r="31">
          <cell r="E31">
            <v>4</v>
          </cell>
          <cell r="F31">
            <v>1</v>
          </cell>
          <cell r="G31">
            <v>0.21</v>
          </cell>
          <cell r="H31">
            <v>1</v>
          </cell>
          <cell r="I31">
            <v>105</v>
          </cell>
        </row>
        <row r="32">
          <cell r="B32" t="str">
            <v>张淑香</v>
          </cell>
          <cell r="C32" t="str">
            <v>370721194608023481</v>
          </cell>
        </row>
        <row r="32">
          <cell r="E32">
            <v>1.5</v>
          </cell>
          <cell r="F32">
            <v>1</v>
          </cell>
          <cell r="G32">
            <v>0.21</v>
          </cell>
          <cell r="H32">
            <v>1</v>
          </cell>
          <cell r="I32">
            <v>105</v>
          </cell>
        </row>
        <row r="33">
          <cell r="B33" t="str">
            <v>张文田</v>
          </cell>
          <cell r="C33" t="str">
            <v>370721196210113515</v>
          </cell>
        </row>
        <row r="33">
          <cell r="E33">
            <v>4</v>
          </cell>
          <cell r="F33">
            <v>3.8</v>
          </cell>
          <cell r="G33">
            <v>0.21</v>
          </cell>
          <cell r="H33">
            <v>1</v>
          </cell>
          <cell r="I33">
            <v>399</v>
          </cell>
        </row>
        <row r="34">
          <cell r="B34" t="str">
            <v>张学功</v>
          </cell>
          <cell r="C34" t="str">
            <v>37072119690328347X</v>
          </cell>
        </row>
        <row r="34">
          <cell r="E34">
            <v>1.5</v>
          </cell>
          <cell r="F34">
            <v>0.3</v>
          </cell>
          <cell r="G34">
            <v>0.21</v>
          </cell>
          <cell r="H34">
            <v>1</v>
          </cell>
          <cell r="I34">
            <v>31.5</v>
          </cell>
        </row>
        <row r="35">
          <cell r="B35" t="str">
            <v>张学军</v>
          </cell>
          <cell r="C35" t="str">
            <v>370721196011093478</v>
          </cell>
        </row>
        <row r="35">
          <cell r="E35">
            <v>2</v>
          </cell>
          <cell r="F35">
            <v>1.8</v>
          </cell>
          <cell r="G35">
            <v>0.21</v>
          </cell>
          <cell r="H35">
            <v>1</v>
          </cell>
          <cell r="I35">
            <v>189</v>
          </cell>
        </row>
        <row r="36">
          <cell r="B36" t="str">
            <v>张学林</v>
          </cell>
          <cell r="C36" t="str">
            <v>370721196705093499</v>
          </cell>
        </row>
        <row r="36">
          <cell r="E36">
            <v>4</v>
          </cell>
          <cell r="F36">
            <v>1</v>
          </cell>
          <cell r="G36">
            <v>0.21</v>
          </cell>
          <cell r="H36">
            <v>1</v>
          </cell>
          <cell r="I36">
            <v>105</v>
          </cell>
        </row>
        <row r="37">
          <cell r="B37" t="str">
            <v>张学忠</v>
          </cell>
          <cell r="C37" t="str">
            <v>370721196211223476</v>
          </cell>
        </row>
        <row r="37">
          <cell r="E37">
            <v>3</v>
          </cell>
          <cell r="F37">
            <v>1.5</v>
          </cell>
          <cell r="G37">
            <v>0.21</v>
          </cell>
          <cell r="H37">
            <v>1</v>
          </cell>
          <cell r="I37">
            <v>157.5</v>
          </cell>
        </row>
        <row r="38">
          <cell r="B38" t="str">
            <v>张增洪</v>
          </cell>
          <cell r="C38" t="str">
            <v>370721197503163473</v>
          </cell>
        </row>
        <row r="38">
          <cell r="E38">
            <v>14</v>
          </cell>
          <cell r="F38">
            <v>5</v>
          </cell>
          <cell r="G38">
            <v>0.21</v>
          </cell>
          <cell r="H38">
            <v>1</v>
          </cell>
          <cell r="I38">
            <v>525</v>
          </cell>
        </row>
        <row r="39">
          <cell r="B39" t="str">
            <v>张增慧</v>
          </cell>
          <cell r="C39" t="str">
            <v>370781198206263292</v>
          </cell>
        </row>
        <row r="39">
          <cell r="E39">
            <v>3</v>
          </cell>
          <cell r="F39">
            <v>3</v>
          </cell>
          <cell r="G39">
            <v>0.21</v>
          </cell>
          <cell r="H39">
            <v>1</v>
          </cell>
          <cell r="I39">
            <v>315</v>
          </cell>
        </row>
        <row r="40">
          <cell r="B40" t="str">
            <v>张振福</v>
          </cell>
          <cell r="C40" t="str">
            <v>370721194806133470</v>
          </cell>
        </row>
        <row r="40">
          <cell r="E40">
            <v>3</v>
          </cell>
          <cell r="F40">
            <v>0.5</v>
          </cell>
          <cell r="G40">
            <v>0.21</v>
          </cell>
          <cell r="H40">
            <v>1</v>
          </cell>
          <cell r="I40">
            <v>52.5</v>
          </cell>
        </row>
        <row r="41">
          <cell r="B41" t="str">
            <v>张宗和</v>
          </cell>
          <cell r="C41" t="str">
            <v>370721195605073496</v>
          </cell>
        </row>
        <row r="41">
          <cell r="E41">
            <v>1.5</v>
          </cell>
          <cell r="F41">
            <v>0.5</v>
          </cell>
          <cell r="G41">
            <v>0.21</v>
          </cell>
          <cell r="H41">
            <v>1</v>
          </cell>
          <cell r="I41">
            <v>52.5</v>
          </cell>
        </row>
      </sheetData>
      <sheetData sheetId="5"/>
      <sheetData sheetId="6"/>
      <sheetData sheetId="7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012437070600160102000225</v>
          </cell>
        </row>
      </sheetData>
      <sheetData sheetId="2">
        <row r="4">
          <cell r="C4" t="str">
            <v>青州市东夏镇庄家村王淑香等74户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 王光学</v>
          </cell>
          <cell r="C6" t="str">
            <v> 370724197111121433</v>
          </cell>
        </row>
        <row r="6">
          <cell r="E6">
            <v>4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 王秋华</v>
          </cell>
          <cell r="C7" t="str">
            <v> 370721197110053476</v>
          </cell>
        </row>
        <row r="7">
          <cell r="E7">
            <v>7</v>
          </cell>
          <cell r="F7">
            <v>3</v>
          </cell>
          <cell r="G7">
            <v>0.21</v>
          </cell>
          <cell r="H7">
            <v>1</v>
          </cell>
          <cell r="I7">
            <v>315</v>
          </cell>
        </row>
        <row r="8">
          <cell r="B8" t="str">
            <v> 庄克强</v>
          </cell>
          <cell r="C8" t="str">
            <v>370721195302203476</v>
          </cell>
        </row>
        <row r="8">
          <cell r="E8">
            <v>2.5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高俊红</v>
          </cell>
          <cell r="C9" t="str">
            <v>370721196108283286</v>
          </cell>
        </row>
        <row r="9">
          <cell r="E9">
            <v>5</v>
          </cell>
          <cell r="F9">
            <v>2</v>
          </cell>
          <cell r="G9">
            <v>0.21</v>
          </cell>
          <cell r="H9">
            <v>1</v>
          </cell>
          <cell r="I9">
            <v>210</v>
          </cell>
        </row>
        <row r="10">
          <cell r="B10" t="str">
            <v>王保民</v>
          </cell>
          <cell r="C10" t="str">
            <v>37072119521110347X</v>
          </cell>
        </row>
        <row r="10">
          <cell r="E10">
            <v>6.5</v>
          </cell>
          <cell r="F10">
            <v>1.5</v>
          </cell>
          <cell r="G10">
            <v>0.21</v>
          </cell>
          <cell r="H10">
            <v>1</v>
          </cell>
          <cell r="I10">
            <v>157.5</v>
          </cell>
        </row>
        <row r="11">
          <cell r="B11" t="str">
            <v>王保圣</v>
          </cell>
          <cell r="C11" t="str">
            <v>37072119710226349X</v>
          </cell>
        </row>
        <row r="11">
          <cell r="E11">
            <v>1</v>
          </cell>
          <cell r="F11">
            <v>0.2</v>
          </cell>
          <cell r="G11">
            <v>0.21</v>
          </cell>
          <cell r="H11">
            <v>1</v>
          </cell>
          <cell r="I11">
            <v>21</v>
          </cell>
        </row>
        <row r="12">
          <cell r="B12" t="str">
            <v>王德民</v>
          </cell>
          <cell r="C12" t="str">
            <v>370721196110133471</v>
          </cell>
        </row>
        <row r="12">
          <cell r="E12">
            <v>3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王东明</v>
          </cell>
          <cell r="C13" t="str">
            <v>370721197405213270</v>
          </cell>
        </row>
        <row r="13">
          <cell r="E13">
            <v>6</v>
          </cell>
          <cell r="F13">
            <v>0.5</v>
          </cell>
          <cell r="G13">
            <v>0.21</v>
          </cell>
          <cell r="H13">
            <v>1</v>
          </cell>
          <cell r="I13">
            <v>52.5</v>
          </cell>
        </row>
        <row r="14">
          <cell r="B14" t="str">
            <v>王海燕</v>
          </cell>
          <cell r="C14" t="str">
            <v>370781198803133349</v>
          </cell>
        </row>
        <row r="14">
          <cell r="E14">
            <v>7</v>
          </cell>
          <cell r="F14">
            <v>1.5</v>
          </cell>
          <cell r="G14">
            <v>0.21</v>
          </cell>
          <cell r="H14">
            <v>1</v>
          </cell>
          <cell r="I14">
            <v>157.5</v>
          </cell>
        </row>
        <row r="15">
          <cell r="B15" t="str">
            <v>王建安</v>
          </cell>
          <cell r="C15" t="str">
            <v>370721196711203498</v>
          </cell>
        </row>
        <row r="15">
          <cell r="E15">
            <v>3.5</v>
          </cell>
          <cell r="F15">
            <v>0.8</v>
          </cell>
          <cell r="G15">
            <v>0.21</v>
          </cell>
          <cell r="H15">
            <v>1</v>
          </cell>
          <cell r="I15">
            <v>84</v>
          </cell>
        </row>
        <row r="16">
          <cell r="B16" t="str">
            <v>王建功</v>
          </cell>
          <cell r="C16" t="str">
            <v>370721196609203475</v>
          </cell>
        </row>
        <row r="16">
          <cell r="E16">
            <v>3</v>
          </cell>
          <cell r="F16">
            <v>2.5</v>
          </cell>
          <cell r="G16">
            <v>0.21</v>
          </cell>
          <cell r="H16">
            <v>1</v>
          </cell>
          <cell r="I16">
            <v>262.5</v>
          </cell>
        </row>
        <row r="17">
          <cell r="B17" t="str">
            <v>王建坤</v>
          </cell>
          <cell r="C17" t="str">
            <v>370721196607033476</v>
          </cell>
        </row>
        <row r="17">
          <cell r="E17">
            <v>7</v>
          </cell>
          <cell r="F17">
            <v>5.5</v>
          </cell>
          <cell r="G17">
            <v>0.21</v>
          </cell>
          <cell r="H17">
            <v>1</v>
          </cell>
          <cell r="I17">
            <v>577.5</v>
          </cell>
        </row>
        <row r="18">
          <cell r="B18" t="str">
            <v>王建政</v>
          </cell>
          <cell r="C18" t="str">
            <v>370721197008153470</v>
          </cell>
        </row>
        <row r="18">
          <cell r="E18">
            <v>3.5</v>
          </cell>
          <cell r="F18">
            <v>0.5</v>
          </cell>
          <cell r="G18">
            <v>0.21</v>
          </cell>
          <cell r="H18">
            <v>1</v>
          </cell>
          <cell r="I18">
            <v>52.5</v>
          </cell>
        </row>
        <row r="19">
          <cell r="B19" t="str">
            <v>王景明</v>
          </cell>
          <cell r="C19" t="str">
            <v>370721195712183471</v>
          </cell>
        </row>
        <row r="19">
          <cell r="E19">
            <v>8</v>
          </cell>
          <cell r="F19">
            <v>0.7</v>
          </cell>
          <cell r="G19">
            <v>0.21</v>
          </cell>
          <cell r="H19">
            <v>1</v>
          </cell>
          <cell r="I19">
            <v>73.5</v>
          </cell>
        </row>
        <row r="20">
          <cell r="B20" t="str">
            <v>王景文</v>
          </cell>
          <cell r="C20" t="str">
            <v>370721196304233470</v>
          </cell>
        </row>
        <row r="20">
          <cell r="E20">
            <v>5</v>
          </cell>
          <cell r="F20">
            <v>0.5</v>
          </cell>
          <cell r="G20">
            <v>0.21</v>
          </cell>
          <cell r="H20">
            <v>1</v>
          </cell>
          <cell r="I20">
            <v>52.5</v>
          </cell>
        </row>
        <row r="21">
          <cell r="B21" t="str">
            <v>王兰圣</v>
          </cell>
          <cell r="C21" t="str">
            <v>370721195804123476</v>
          </cell>
        </row>
        <row r="21">
          <cell r="E21">
            <v>7</v>
          </cell>
          <cell r="F21">
            <v>2</v>
          </cell>
          <cell r="G21">
            <v>0.21</v>
          </cell>
          <cell r="H21">
            <v>1</v>
          </cell>
          <cell r="I21">
            <v>210</v>
          </cell>
        </row>
        <row r="22">
          <cell r="B22" t="str">
            <v>王立光</v>
          </cell>
          <cell r="C22" t="str">
            <v>370721196608243475</v>
          </cell>
        </row>
        <row r="22">
          <cell r="E22">
            <v>2</v>
          </cell>
          <cell r="F22">
            <v>0.5</v>
          </cell>
          <cell r="G22">
            <v>0.21</v>
          </cell>
          <cell r="H22">
            <v>1</v>
          </cell>
          <cell r="I22">
            <v>52.5</v>
          </cell>
        </row>
        <row r="23">
          <cell r="B23" t="str">
            <v>王琴兰</v>
          </cell>
          <cell r="C23" t="str">
            <v>37072119680222346X</v>
          </cell>
        </row>
        <row r="23">
          <cell r="E23">
            <v>5</v>
          </cell>
          <cell r="F23">
            <v>1</v>
          </cell>
          <cell r="G23">
            <v>0.21</v>
          </cell>
          <cell r="H23">
            <v>1</v>
          </cell>
          <cell r="I23">
            <v>105</v>
          </cell>
        </row>
        <row r="24">
          <cell r="B24" t="str">
            <v>王秋光</v>
          </cell>
          <cell r="C24" t="str">
            <v>370721196408233475</v>
          </cell>
        </row>
        <row r="24">
          <cell r="E24">
            <v>4</v>
          </cell>
          <cell r="F24">
            <v>0.5</v>
          </cell>
          <cell r="G24">
            <v>0.21</v>
          </cell>
          <cell r="H24">
            <v>1</v>
          </cell>
          <cell r="I24">
            <v>52.5</v>
          </cell>
        </row>
        <row r="25">
          <cell r="B25" t="str">
            <v>王曙光</v>
          </cell>
          <cell r="C25" t="str">
            <v>370721196411243332</v>
          </cell>
        </row>
        <row r="25">
          <cell r="E25">
            <v>6.5</v>
          </cell>
          <cell r="F25">
            <v>1.5</v>
          </cell>
          <cell r="G25">
            <v>0.21</v>
          </cell>
          <cell r="H25">
            <v>1</v>
          </cell>
          <cell r="I25">
            <v>157.5</v>
          </cell>
        </row>
        <row r="26">
          <cell r="B26" t="str">
            <v>王素英</v>
          </cell>
          <cell r="C26" t="str">
            <v>370721196203113461</v>
          </cell>
        </row>
        <row r="26">
          <cell r="E26">
            <v>3.5</v>
          </cell>
          <cell r="F26">
            <v>1</v>
          </cell>
          <cell r="G26">
            <v>0.21</v>
          </cell>
          <cell r="H26">
            <v>1</v>
          </cell>
          <cell r="I26">
            <v>105</v>
          </cell>
        </row>
        <row r="27">
          <cell r="B27" t="str">
            <v>王同德</v>
          </cell>
          <cell r="C27" t="str">
            <v>370721196511073473</v>
          </cell>
        </row>
        <row r="27">
          <cell r="E27">
            <v>6</v>
          </cell>
          <cell r="F27">
            <v>0.8</v>
          </cell>
          <cell r="G27">
            <v>0.21</v>
          </cell>
          <cell r="H27">
            <v>1</v>
          </cell>
          <cell r="I27">
            <v>84</v>
          </cell>
        </row>
        <row r="28">
          <cell r="B28" t="str">
            <v>王同巨</v>
          </cell>
          <cell r="C28" t="str">
            <v>370721197702033276</v>
          </cell>
        </row>
        <row r="28">
          <cell r="E28">
            <v>6.5</v>
          </cell>
          <cell r="F28">
            <v>1.5</v>
          </cell>
          <cell r="G28">
            <v>0.21</v>
          </cell>
          <cell r="H28">
            <v>1</v>
          </cell>
          <cell r="I28">
            <v>157.5</v>
          </cell>
        </row>
        <row r="29">
          <cell r="B29" t="str">
            <v>王同乾</v>
          </cell>
          <cell r="C29" t="str">
            <v>37072119690416347X</v>
          </cell>
        </row>
        <row r="29">
          <cell r="E29">
            <v>1</v>
          </cell>
          <cell r="F29">
            <v>0.2</v>
          </cell>
          <cell r="G29">
            <v>0.21</v>
          </cell>
          <cell r="H29">
            <v>1</v>
          </cell>
          <cell r="I29">
            <v>21</v>
          </cell>
        </row>
        <row r="30">
          <cell r="B30" t="str">
            <v>王同勤</v>
          </cell>
          <cell r="C30" t="str">
            <v>370781197902223273</v>
          </cell>
        </row>
        <row r="30">
          <cell r="E30">
            <v>2</v>
          </cell>
          <cell r="F30">
            <v>0.8</v>
          </cell>
          <cell r="G30">
            <v>0.21</v>
          </cell>
          <cell r="H30">
            <v>1</v>
          </cell>
          <cell r="I30">
            <v>84</v>
          </cell>
        </row>
        <row r="31">
          <cell r="B31" t="str">
            <v>王同意</v>
          </cell>
          <cell r="C31" t="str">
            <v>370721197304253273</v>
          </cell>
        </row>
        <row r="31">
          <cell r="E31">
            <v>9.5</v>
          </cell>
          <cell r="F31">
            <v>1.5</v>
          </cell>
          <cell r="G31">
            <v>0.21</v>
          </cell>
          <cell r="H31">
            <v>1</v>
          </cell>
          <cell r="I31">
            <v>157.5</v>
          </cell>
        </row>
        <row r="32">
          <cell r="B32" t="str">
            <v>王文冰</v>
          </cell>
          <cell r="C32" t="str">
            <v>370721197003013495</v>
          </cell>
        </row>
        <row r="32">
          <cell r="E32">
            <v>1.5</v>
          </cell>
          <cell r="F32">
            <v>1</v>
          </cell>
          <cell r="G32">
            <v>0.21</v>
          </cell>
          <cell r="H32">
            <v>1</v>
          </cell>
          <cell r="I32">
            <v>105</v>
          </cell>
        </row>
        <row r="33">
          <cell r="B33" t="str">
            <v>王文军</v>
          </cell>
          <cell r="C33" t="str">
            <v>37072119570529347X</v>
          </cell>
        </row>
        <row r="33">
          <cell r="E33">
            <v>8</v>
          </cell>
          <cell r="F33">
            <v>6</v>
          </cell>
          <cell r="G33">
            <v>0.21</v>
          </cell>
          <cell r="H33">
            <v>1</v>
          </cell>
          <cell r="I33">
            <v>630</v>
          </cell>
        </row>
        <row r="34">
          <cell r="B34" t="str">
            <v>王文水</v>
          </cell>
          <cell r="C34" t="str">
            <v>370721196808153474</v>
          </cell>
        </row>
        <row r="34">
          <cell r="E34">
            <v>3</v>
          </cell>
          <cell r="F34">
            <v>0.7</v>
          </cell>
          <cell r="G34">
            <v>0.21</v>
          </cell>
          <cell r="H34">
            <v>1</v>
          </cell>
          <cell r="I34">
            <v>73.5</v>
          </cell>
        </row>
        <row r="35">
          <cell r="B35" t="str">
            <v>王文义</v>
          </cell>
          <cell r="C35" t="str">
            <v>370721196003023496</v>
          </cell>
        </row>
        <row r="35">
          <cell r="E35">
            <v>6</v>
          </cell>
          <cell r="F35">
            <v>1</v>
          </cell>
          <cell r="G35">
            <v>0.21</v>
          </cell>
          <cell r="H35">
            <v>1</v>
          </cell>
          <cell r="I35">
            <v>105</v>
          </cell>
        </row>
        <row r="36">
          <cell r="B36" t="str">
            <v>尹兆宾</v>
          </cell>
          <cell r="C36" t="str">
            <v>370724197202281416</v>
          </cell>
        </row>
        <row r="36">
          <cell r="E36">
            <v>2</v>
          </cell>
          <cell r="F36">
            <v>0.3</v>
          </cell>
          <cell r="G36">
            <v>0.21</v>
          </cell>
          <cell r="H36">
            <v>1</v>
          </cell>
          <cell r="I36">
            <v>31.5</v>
          </cell>
        </row>
        <row r="37">
          <cell r="B37" t="str">
            <v>庄福周</v>
          </cell>
          <cell r="C37" t="str">
            <v>37072119670925347X</v>
          </cell>
        </row>
        <row r="37">
          <cell r="E37">
            <v>3</v>
          </cell>
          <cell r="F37">
            <v>0.5</v>
          </cell>
          <cell r="G37">
            <v>0.21</v>
          </cell>
          <cell r="H37">
            <v>1</v>
          </cell>
          <cell r="I37">
            <v>52.5</v>
          </cell>
        </row>
        <row r="38">
          <cell r="B38" t="str">
            <v>庄见利</v>
          </cell>
          <cell r="C38" t="str">
            <v>372802196912134415</v>
          </cell>
        </row>
        <row r="38">
          <cell r="E38">
            <v>6</v>
          </cell>
          <cell r="F38">
            <v>2</v>
          </cell>
          <cell r="G38">
            <v>0.21</v>
          </cell>
          <cell r="H38">
            <v>1</v>
          </cell>
          <cell r="I38">
            <v>210</v>
          </cell>
        </row>
      </sheetData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012437070600160102000212</v>
          </cell>
        </row>
      </sheetData>
      <sheetData sheetId="2">
        <row r="4">
          <cell r="C4" t="str">
            <v>青州市东夏镇杜家村杜成源等32户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杜广林</v>
          </cell>
          <cell r="C6" t="str">
            <v>370721196608223474</v>
          </cell>
        </row>
        <row r="6">
          <cell r="E6">
            <v>8</v>
          </cell>
          <cell r="F6">
            <v>3.5</v>
          </cell>
          <cell r="G6">
            <v>0.21</v>
          </cell>
          <cell r="H6">
            <v>1</v>
          </cell>
          <cell r="I6">
            <v>367.5</v>
          </cell>
        </row>
        <row r="7">
          <cell r="B7" t="str">
            <v>王玉平</v>
          </cell>
          <cell r="C7" t="str">
            <v>370721197008113460</v>
          </cell>
        </row>
        <row r="7">
          <cell r="E7">
            <v>7</v>
          </cell>
          <cell r="F7">
            <v>1</v>
          </cell>
          <cell r="G7">
            <v>0.21</v>
          </cell>
          <cell r="H7">
            <v>1</v>
          </cell>
          <cell r="I7">
            <v>105</v>
          </cell>
        </row>
      </sheetData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012437070600160102000189</v>
          </cell>
        </row>
      </sheetData>
      <sheetData sheetId="2">
        <row r="4">
          <cell r="C4" t="str">
            <v>青州市东夏镇段家村段兴贵等147户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段法奎</v>
          </cell>
          <cell r="C6" t="str">
            <v>370721195007273295</v>
          </cell>
        </row>
        <row r="6">
          <cell r="E6">
            <v>2.5</v>
          </cell>
          <cell r="F6">
            <v>1</v>
          </cell>
          <cell r="G6">
            <v>0.21</v>
          </cell>
          <cell r="H6">
            <v>1</v>
          </cell>
          <cell r="I6">
            <v>105</v>
          </cell>
        </row>
        <row r="7">
          <cell r="B7" t="str">
            <v>段法森</v>
          </cell>
          <cell r="C7" t="str">
            <v>370721196408023275</v>
          </cell>
        </row>
        <row r="7">
          <cell r="E7">
            <v>5.5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段法增</v>
          </cell>
          <cell r="C8" t="str">
            <v>370721195908063279</v>
          </cell>
        </row>
        <row r="8">
          <cell r="E8">
            <v>5</v>
          </cell>
          <cell r="F8">
            <v>1</v>
          </cell>
          <cell r="G8">
            <v>0.21</v>
          </cell>
          <cell r="H8">
            <v>1</v>
          </cell>
          <cell r="I8">
            <v>105</v>
          </cell>
        </row>
        <row r="9">
          <cell r="B9" t="str">
            <v>段建华</v>
          </cell>
          <cell r="C9" t="str">
            <v>370721197611173273</v>
          </cell>
        </row>
        <row r="9">
          <cell r="E9">
            <v>6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段玉兵</v>
          </cell>
          <cell r="C10" t="str">
            <v>370721197202013295</v>
          </cell>
        </row>
        <row r="10">
          <cell r="E10">
            <v>4.8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段玉光</v>
          </cell>
          <cell r="C11" t="str">
            <v>370721197601073279</v>
          </cell>
        </row>
        <row r="11">
          <cell r="E11">
            <v>6</v>
          </cell>
          <cell r="F11">
            <v>1.5</v>
          </cell>
          <cell r="G11">
            <v>0.21</v>
          </cell>
          <cell r="H11">
            <v>1</v>
          </cell>
          <cell r="I11">
            <v>157.5</v>
          </cell>
        </row>
        <row r="12">
          <cell r="B12" t="str">
            <v>段增田</v>
          </cell>
          <cell r="C12" t="str">
            <v>370721196201133311</v>
          </cell>
        </row>
        <row r="12">
          <cell r="E12">
            <v>5</v>
          </cell>
          <cell r="F12">
            <v>1</v>
          </cell>
          <cell r="G12">
            <v>0.21</v>
          </cell>
          <cell r="H12">
            <v>1</v>
          </cell>
          <cell r="I12">
            <v>105</v>
          </cell>
        </row>
        <row r="13">
          <cell r="B13" t="str">
            <v>宋执凤</v>
          </cell>
          <cell r="C13" t="str">
            <v>370721196212103281</v>
          </cell>
        </row>
        <row r="13">
          <cell r="E13">
            <v>5</v>
          </cell>
          <cell r="F13">
            <v>4</v>
          </cell>
          <cell r="G13">
            <v>0.21</v>
          </cell>
          <cell r="H13">
            <v>1</v>
          </cell>
          <cell r="I13">
            <v>420</v>
          </cell>
        </row>
        <row r="14">
          <cell r="B14" t="str">
            <v>王金山</v>
          </cell>
          <cell r="C14" t="str">
            <v>370721195802213275</v>
          </cell>
        </row>
        <row r="14">
          <cell r="E14">
            <v>4</v>
          </cell>
          <cell r="F14">
            <v>1.5</v>
          </cell>
          <cell r="G14">
            <v>0.21</v>
          </cell>
          <cell r="H14">
            <v>1</v>
          </cell>
          <cell r="I14">
            <v>157.5</v>
          </cell>
        </row>
        <row r="15">
          <cell r="B15" t="str">
            <v>王志刚</v>
          </cell>
          <cell r="C15" t="str">
            <v>370781198210223277</v>
          </cell>
        </row>
        <row r="15">
          <cell r="E15">
            <v>2</v>
          </cell>
          <cell r="F15">
            <v>1</v>
          </cell>
          <cell r="G15">
            <v>0.21</v>
          </cell>
          <cell r="H15">
            <v>1</v>
          </cell>
          <cell r="I15">
            <v>105</v>
          </cell>
        </row>
        <row r="16">
          <cell r="B16" t="str">
            <v>文传法</v>
          </cell>
          <cell r="C16" t="str">
            <v>370721196401103272</v>
          </cell>
        </row>
        <row r="16">
          <cell r="E16">
            <v>6</v>
          </cell>
          <cell r="F16">
            <v>1</v>
          </cell>
          <cell r="G16">
            <v>0.21</v>
          </cell>
          <cell r="H16">
            <v>1</v>
          </cell>
          <cell r="I16">
            <v>105</v>
          </cell>
        </row>
        <row r="17">
          <cell r="B17" t="str">
            <v>文凤岭</v>
          </cell>
          <cell r="C17" t="str">
            <v>370721195509273279</v>
          </cell>
        </row>
        <row r="17">
          <cell r="E17">
            <v>5</v>
          </cell>
          <cell r="F17">
            <v>1</v>
          </cell>
          <cell r="G17">
            <v>0.21</v>
          </cell>
          <cell r="H17">
            <v>1</v>
          </cell>
          <cell r="I17">
            <v>105</v>
          </cell>
        </row>
        <row r="18">
          <cell r="B18" t="str">
            <v>张建平</v>
          </cell>
          <cell r="C18" t="str">
            <v>37072119741012327X</v>
          </cell>
        </row>
        <row r="18">
          <cell r="E18">
            <v>17</v>
          </cell>
          <cell r="F18">
            <v>3</v>
          </cell>
          <cell r="G18">
            <v>0.21</v>
          </cell>
          <cell r="H18">
            <v>1</v>
          </cell>
          <cell r="I18">
            <v>315</v>
          </cell>
        </row>
      </sheetData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012437070600160102000210</v>
          </cell>
        </row>
      </sheetData>
      <sheetData sheetId="2">
        <row r="4">
          <cell r="C4" t="str">
            <v>青州市东夏镇二府村王岗军等210户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李春新</v>
          </cell>
          <cell r="C6" t="str">
            <v>370721195403213294</v>
          </cell>
        </row>
        <row r="6">
          <cell r="E6">
            <v>14</v>
          </cell>
          <cell r="F6">
            <v>3</v>
          </cell>
          <cell r="G6">
            <v>0.21</v>
          </cell>
          <cell r="H6">
            <v>1</v>
          </cell>
          <cell r="I6">
            <v>315</v>
          </cell>
        </row>
        <row r="7">
          <cell r="B7" t="str">
            <v>李国强</v>
          </cell>
          <cell r="C7" t="str">
            <v>370781197808293275</v>
          </cell>
        </row>
        <row r="7">
          <cell r="E7">
            <v>3.3</v>
          </cell>
          <cell r="F7">
            <v>1.5</v>
          </cell>
          <cell r="G7">
            <v>0.21</v>
          </cell>
          <cell r="H7">
            <v>1</v>
          </cell>
          <cell r="I7">
            <v>157.5</v>
          </cell>
        </row>
        <row r="8">
          <cell r="B8" t="str">
            <v>李国田</v>
          </cell>
          <cell r="C8" t="str">
            <v>370781198811223272</v>
          </cell>
        </row>
        <row r="8">
          <cell r="E8">
            <v>5</v>
          </cell>
          <cell r="F8">
            <v>1.5</v>
          </cell>
          <cell r="G8">
            <v>0.21</v>
          </cell>
          <cell r="H8">
            <v>1</v>
          </cell>
          <cell r="I8">
            <v>157.5</v>
          </cell>
        </row>
        <row r="9">
          <cell r="B9" t="str">
            <v>李红光</v>
          </cell>
          <cell r="C9" t="str">
            <v>370721197012283278</v>
          </cell>
        </row>
        <row r="9">
          <cell r="E9">
            <v>8</v>
          </cell>
          <cell r="F9">
            <v>1</v>
          </cell>
          <cell r="G9">
            <v>0.21</v>
          </cell>
          <cell r="H9">
            <v>1</v>
          </cell>
          <cell r="I9">
            <v>105</v>
          </cell>
        </row>
        <row r="10">
          <cell r="B10" t="str">
            <v>李宗义</v>
          </cell>
          <cell r="C10" t="str">
            <v>370721197212293294</v>
          </cell>
        </row>
        <row r="10">
          <cell r="E10">
            <v>5.5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李宗玉</v>
          </cell>
          <cell r="C11" t="str">
            <v>370721196505283271</v>
          </cell>
        </row>
        <row r="11">
          <cell r="E11">
            <v>21</v>
          </cell>
          <cell r="F11">
            <v>3</v>
          </cell>
          <cell r="G11">
            <v>0.21</v>
          </cell>
          <cell r="H11">
            <v>1</v>
          </cell>
          <cell r="I11">
            <v>315</v>
          </cell>
        </row>
        <row r="12">
          <cell r="B12" t="str">
            <v>齐兆清</v>
          </cell>
          <cell r="C12" t="str">
            <v>370721195902053264</v>
          </cell>
        </row>
        <row r="12">
          <cell r="E12">
            <v>7</v>
          </cell>
          <cell r="F12">
            <v>2</v>
          </cell>
          <cell r="G12">
            <v>0.21</v>
          </cell>
          <cell r="H12">
            <v>1</v>
          </cell>
          <cell r="I12">
            <v>210</v>
          </cell>
        </row>
        <row r="13">
          <cell r="B13" t="str">
            <v>司永臣</v>
          </cell>
          <cell r="C13" t="str">
            <v>370721196903113278</v>
          </cell>
        </row>
        <row r="13">
          <cell r="E13">
            <v>5</v>
          </cell>
          <cell r="F13">
            <v>2</v>
          </cell>
          <cell r="G13">
            <v>0.21</v>
          </cell>
          <cell r="H13">
            <v>1</v>
          </cell>
          <cell r="I13">
            <v>210</v>
          </cell>
        </row>
        <row r="14">
          <cell r="B14" t="str">
            <v>王景田</v>
          </cell>
          <cell r="C14" t="str">
            <v>370721194912103275</v>
          </cell>
        </row>
        <row r="14">
          <cell r="E14">
            <v>3.5</v>
          </cell>
          <cell r="F14">
            <v>1.5</v>
          </cell>
          <cell r="G14">
            <v>0.21</v>
          </cell>
          <cell r="H14">
            <v>1</v>
          </cell>
          <cell r="I14">
            <v>157.5</v>
          </cell>
        </row>
        <row r="15">
          <cell r="B15" t="str">
            <v>张传令</v>
          </cell>
          <cell r="C15" t="str">
            <v>370721195812143274</v>
          </cell>
        </row>
        <row r="15">
          <cell r="E15">
            <v>4</v>
          </cell>
          <cell r="F15">
            <v>1</v>
          </cell>
          <cell r="G15">
            <v>0.21</v>
          </cell>
          <cell r="H15">
            <v>1</v>
          </cell>
          <cell r="I15">
            <v>105</v>
          </cell>
        </row>
        <row r="16">
          <cell r="B16" t="str">
            <v>张广明</v>
          </cell>
          <cell r="C16" t="str">
            <v>370721195512063299</v>
          </cell>
        </row>
        <row r="16">
          <cell r="E16">
            <v>6</v>
          </cell>
          <cell r="F16">
            <v>2</v>
          </cell>
          <cell r="G16">
            <v>0.21</v>
          </cell>
          <cell r="H16">
            <v>1</v>
          </cell>
          <cell r="I16">
            <v>210</v>
          </cell>
        </row>
        <row r="17">
          <cell r="B17" t="str">
            <v>张国正</v>
          </cell>
          <cell r="C17" t="str">
            <v>370721196409043278</v>
          </cell>
        </row>
        <row r="17">
          <cell r="E17">
            <v>2</v>
          </cell>
          <cell r="F17">
            <v>1</v>
          </cell>
          <cell r="G17">
            <v>0.21</v>
          </cell>
          <cell r="H17">
            <v>1</v>
          </cell>
          <cell r="I17">
            <v>105</v>
          </cell>
        </row>
        <row r="18">
          <cell r="B18" t="str">
            <v>张立坤</v>
          </cell>
          <cell r="C18" t="str">
            <v>370721195912163272</v>
          </cell>
        </row>
        <row r="18">
          <cell r="E18">
            <v>6</v>
          </cell>
          <cell r="F18">
            <v>2</v>
          </cell>
          <cell r="G18">
            <v>0.21</v>
          </cell>
          <cell r="H18">
            <v>1</v>
          </cell>
          <cell r="I18">
            <v>210</v>
          </cell>
        </row>
        <row r="19">
          <cell r="B19" t="str">
            <v>张太荣</v>
          </cell>
          <cell r="C19" t="str">
            <v>370721195406013271</v>
          </cell>
        </row>
        <row r="19">
          <cell r="E19">
            <v>10.5</v>
          </cell>
          <cell r="F19">
            <v>2</v>
          </cell>
          <cell r="G19">
            <v>0.21</v>
          </cell>
          <cell r="H19">
            <v>1</v>
          </cell>
          <cell r="I19">
            <v>210</v>
          </cell>
        </row>
        <row r="20">
          <cell r="B20" t="str">
            <v>张文忠</v>
          </cell>
          <cell r="C20" t="str">
            <v>370721194709233277</v>
          </cell>
        </row>
        <row r="20">
          <cell r="E20">
            <v>1.6</v>
          </cell>
          <cell r="F20">
            <v>1</v>
          </cell>
          <cell r="G20">
            <v>0.21</v>
          </cell>
          <cell r="H20">
            <v>1</v>
          </cell>
          <cell r="I20">
            <v>105</v>
          </cell>
        </row>
      </sheetData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保单查询导出"/>
      <sheetName val="保单信息"/>
      <sheetName val="快速理赔单证"/>
      <sheetName val="种植险灾情查勘记录表"/>
      <sheetName val="赔款计算书-部分手动填写"/>
      <sheetName val="理算清单公示明细表 "/>
      <sheetName val="生育期"/>
      <sheetName val="条款生育期标识"/>
    </sheetNames>
    <sheetDataSet>
      <sheetData sheetId="0"/>
      <sheetData sheetId="1">
        <row r="2">
          <cell r="C2" t="str">
            <v>012437070600160102000218</v>
          </cell>
        </row>
      </sheetData>
      <sheetData sheetId="2">
        <row r="4">
          <cell r="C4" t="str">
            <v>青州市东夏镇方台村崔华德等69户</v>
          </cell>
        </row>
      </sheetData>
      <sheetData sheetId="3"/>
      <sheetData sheetId="4">
        <row r="4">
          <cell r="F4" t="str">
            <v>中央政策性小麦种植保险</v>
          </cell>
        </row>
        <row r="6">
          <cell r="B6" t="str">
            <v>崔华成</v>
          </cell>
          <cell r="C6" t="str">
            <v>370721196707263471</v>
          </cell>
        </row>
        <row r="6">
          <cell r="E6">
            <v>6</v>
          </cell>
          <cell r="F6">
            <v>2.5</v>
          </cell>
          <cell r="G6">
            <v>0.21</v>
          </cell>
          <cell r="H6">
            <v>1</v>
          </cell>
          <cell r="I6">
            <v>262.5</v>
          </cell>
        </row>
        <row r="7">
          <cell r="B7" t="str">
            <v>崔华光</v>
          </cell>
          <cell r="C7" t="str">
            <v>370721196212293476</v>
          </cell>
        </row>
        <row r="7">
          <cell r="E7">
            <v>2</v>
          </cell>
          <cell r="F7">
            <v>0.7</v>
          </cell>
          <cell r="G7">
            <v>0.21</v>
          </cell>
          <cell r="H7">
            <v>1</v>
          </cell>
          <cell r="I7">
            <v>73.5</v>
          </cell>
        </row>
        <row r="8">
          <cell r="B8" t="str">
            <v>崔华山</v>
          </cell>
          <cell r="C8" t="str">
            <v>370721196506043472</v>
          </cell>
        </row>
        <row r="8">
          <cell r="E8">
            <v>2.5</v>
          </cell>
          <cell r="F8">
            <v>2</v>
          </cell>
          <cell r="G8">
            <v>0.21</v>
          </cell>
          <cell r="H8">
            <v>1</v>
          </cell>
          <cell r="I8">
            <v>210</v>
          </cell>
        </row>
        <row r="9">
          <cell r="B9" t="str">
            <v>崔景茜</v>
          </cell>
          <cell r="C9" t="str">
            <v>372325197303010427</v>
          </cell>
        </row>
        <row r="9">
          <cell r="E9">
            <v>3.5</v>
          </cell>
          <cell r="F9">
            <v>0.2</v>
          </cell>
          <cell r="G9">
            <v>0.21</v>
          </cell>
          <cell r="H9">
            <v>1</v>
          </cell>
          <cell r="I9">
            <v>21</v>
          </cell>
        </row>
        <row r="10">
          <cell r="B10" t="str">
            <v>董桂连</v>
          </cell>
          <cell r="C10" t="str">
            <v>370721195303283463</v>
          </cell>
        </row>
        <row r="10">
          <cell r="E10">
            <v>2</v>
          </cell>
          <cell r="F10">
            <v>1</v>
          </cell>
          <cell r="G10">
            <v>0.21</v>
          </cell>
          <cell r="H10">
            <v>1</v>
          </cell>
          <cell r="I10">
            <v>105</v>
          </cell>
        </row>
        <row r="11">
          <cell r="B11" t="str">
            <v>高学孔</v>
          </cell>
          <cell r="C11" t="str">
            <v>370721196301263471</v>
          </cell>
        </row>
        <row r="11">
          <cell r="E11">
            <v>5.5</v>
          </cell>
          <cell r="F11">
            <v>3.5</v>
          </cell>
          <cell r="G11">
            <v>0.21</v>
          </cell>
          <cell r="H11">
            <v>1</v>
          </cell>
          <cell r="I11">
            <v>367.5</v>
          </cell>
        </row>
        <row r="12">
          <cell r="B12" t="str">
            <v>高学孟</v>
          </cell>
          <cell r="C12" t="str">
            <v>370721196812173515</v>
          </cell>
        </row>
        <row r="12">
          <cell r="E12">
            <v>4</v>
          </cell>
          <cell r="F12">
            <v>3.8</v>
          </cell>
          <cell r="G12">
            <v>0.21</v>
          </cell>
          <cell r="H12">
            <v>1</v>
          </cell>
          <cell r="I12">
            <v>399</v>
          </cell>
        </row>
        <row r="13">
          <cell r="B13" t="str">
            <v>郭建华</v>
          </cell>
          <cell r="C13" t="str">
            <v>37072119570406347X</v>
          </cell>
        </row>
        <row r="13">
          <cell r="E13">
            <v>2</v>
          </cell>
          <cell r="F13">
            <v>0.3</v>
          </cell>
          <cell r="G13">
            <v>0.21</v>
          </cell>
          <cell r="H13">
            <v>1</v>
          </cell>
          <cell r="I13">
            <v>31.5</v>
          </cell>
        </row>
        <row r="14">
          <cell r="B14" t="str">
            <v>郭守柏</v>
          </cell>
          <cell r="C14" t="str">
            <v>37072119590212347X</v>
          </cell>
        </row>
        <row r="14">
          <cell r="E14">
            <v>7</v>
          </cell>
          <cell r="F14">
            <v>2</v>
          </cell>
          <cell r="G14">
            <v>0.21</v>
          </cell>
          <cell r="H14">
            <v>1</v>
          </cell>
          <cell r="I14">
            <v>210</v>
          </cell>
        </row>
        <row r="15">
          <cell r="B15" t="str">
            <v>郭守松</v>
          </cell>
          <cell r="C15" t="str">
            <v>370721195610233474</v>
          </cell>
        </row>
        <row r="15">
          <cell r="E15">
            <v>5.7</v>
          </cell>
          <cell r="F15">
            <v>2</v>
          </cell>
          <cell r="G15">
            <v>0.21</v>
          </cell>
          <cell r="H15">
            <v>1</v>
          </cell>
          <cell r="I15">
            <v>210</v>
          </cell>
        </row>
        <row r="16">
          <cell r="B16" t="str">
            <v>郭守桐</v>
          </cell>
          <cell r="C16" t="str">
            <v>370721196511063478</v>
          </cell>
        </row>
        <row r="16">
          <cell r="E16">
            <v>2.5</v>
          </cell>
          <cell r="F16">
            <v>2</v>
          </cell>
          <cell r="G16">
            <v>0.21</v>
          </cell>
          <cell r="H16">
            <v>1</v>
          </cell>
          <cell r="I16">
            <v>210</v>
          </cell>
        </row>
        <row r="17">
          <cell r="B17" t="str">
            <v>郭永江</v>
          </cell>
          <cell r="C17" t="str">
            <v>370781198811153294</v>
          </cell>
        </row>
        <row r="17">
          <cell r="E17">
            <v>2.5</v>
          </cell>
          <cell r="F17">
            <v>0.2</v>
          </cell>
          <cell r="G17">
            <v>0.21</v>
          </cell>
          <cell r="H17">
            <v>1</v>
          </cell>
          <cell r="I17">
            <v>21</v>
          </cell>
        </row>
        <row r="18">
          <cell r="B18" t="str">
            <v>韩春梅</v>
          </cell>
          <cell r="C18" t="str">
            <v>370721196602203464</v>
          </cell>
        </row>
        <row r="18">
          <cell r="E18">
            <v>4.2</v>
          </cell>
          <cell r="F18">
            <v>1</v>
          </cell>
          <cell r="G18">
            <v>0.21</v>
          </cell>
          <cell r="H18">
            <v>1</v>
          </cell>
          <cell r="I18">
            <v>105</v>
          </cell>
        </row>
        <row r="19">
          <cell r="B19" t="str">
            <v>李敬喜</v>
          </cell>
          <cell r="C19" t="str">
            <v>370721196411063470</v>
          </cell>
        </row>
        <row r="19">
          <cell r="E19">
            <v>1.3</v>
          </cell>
          <cell r="F19">
            <v>0.2</v>
          </cell>
          <cell r="G19">
            <v>0.21</v>
          </cell>
          <cell r="H19">
            <v>1</v>
          </cell>
          <cell r="I19">
            <v>21</v>
          </cell>
        </row>
        <row r="20">
          <cell r="B20" t="str">
            <v>李树春</v>
          </cell>
          <cell r="C20" t="str">
            <v>370721196504263471</v>
          </cell>
        </row>
        <row r="20">
          <cell r="E20">
            <v>5</v>
          </cell>
          <cell r="F20">
            <v>0.2</v>
          </cell>
          <cell r="G20">
            <v>0.21</v>
          </cell>
          <cell r="H20">
            <v>1</v>
          </cell>
          <cell r="I20">
            <v>21</v>
          </cell>
        </row>
        <row r="21">
          <cell r="B21" t="str">
            <v>李树森</v>
          </cell>
          <cell r="C21" t="str">
            <v>370721194503233474</v>
          </cell>
        </row>
        <row r="21">
          <cell r="E21">
            <v>3.5</v>
          </cell>
          <cell r="F21">
            <v>0.2</v>
          </cell>
          <cell r="G21">
            <v>0.21</v>
          </cell>
          <cell r="H21">
            <v>1</v>
          </cell>
          <cell r="I21">
            <v>21</v>
          </cell>
        </row>
        <row r="22">
          <cell r="B22" t="str">
            <v>李乡广</v>
          </cell>
          <cell r="C22" t="str">
            <v>370721196702283473</v>
          </cell>
        </row>
        <row r="22">
          <cell r="E22">
            <v>7.5</v>
          </cell>
          <cell r="F22">
            <v>3.5</v>
          </cell>
          <cell r="G22">
            <v>0.21</v>
          </cell>
          <cell r="H22">
            <v>1</v>
          </cell>
          <cell r="I22">
            <v>367.5</v>
          </cell>
        </row>
        <row r="23">
          <cell r="B23" t="str">
            <v>李乡庆</v>
          </cell>
          <cell r="C23" t="str">
            <v>370721197112043490</v>
          </cell>
        </row>
        <row r="23">
          <cell r="E23">
            <v>1</v>
          </cell>
          <cell r="F23">
            <v>0.2</v>
          </cell>
          <cell r="G23">
            <v>0.21</v>
          </cell>
          <cell r="H23">
            <v>1</v>
          </cell>
          <cell r="I23">
            <v>21</v>
          </cell>
        </row>
        <row r="24">
          <cell r="B24" t="str">
            <v>李乡兴</v>
          </cell>
          <cell r="C24" t="str">
            <v>370721196310053513</v>
          </cell>
        </row>
        <row r="24">
          <cell r="E24">
            <v>2.5</v>
          </cell>
          <cell r="F24">
            <v>0.5</v>
          </cell>
          <cell r="G24">
            <v>0.21</v>
          </cell>
          <cell r="H24">
            <v>1</v>
          </cell>
          <cell r="I24">
            <v>52.5</v>
          </cell>
        </row>
        <row r="25">
          <cell r="B25" t="str">
            <v>李欣源</v>
          </cell>
          <cell r="C25" t="str">
            <v>370781200211223287</v>
          </cell>
        </row>
        <row r="25">
          <cell r="E25">
            <v>3</v>
          </cell>
          <cell r="F25">
            <v>2</v>
          </cell>
          <cell r="G25">
            <v>0.21</v>
          </cell>
          <cell r="H25">
            <v>1</v>
          </cell>
          <cell r="I25">
            <v>210</v>
          </cell>
        </row>
        <row r="26">
          <cell r="B26" t="str">
            <v>刘继成</v>
          </cell>
          <cell r="C26" t="str">
            <v>370721197003093472</v>
          </cell>
        </row>
        <row r="26">
          <cell r="E26">
            <v>1</v>
          </cell>
          <cell r="F26">
            <v>0.2</v>
          </cell>
          <cell r="G26">
            <v>0.21</v>
          </cell>
          <cell r="H26">
            <v>1</v>
          </cell>
          <cell r="I26">
            <v>21</v>
          </cell>
        </row>
        <row r="27">
          <cell r="B27" t="str">
            <v>彭金田</v>
          </cell>
          <cell r="C27" t="str">
            <v>370721196810313473</v>
          </cell>
        </row>
        <row r="27">
          <cell r="E27">
            <v>3</v>
          </cell>
          <cell r="F27">
            <v>0.4</v>
          </cell>
          <cell r="G27">
            <v>0.21</v>
          </cell>
          <cell r="H27">
            <v>1</v>
          </cell>
          <cell r="I27">
            <v>42</v>
          </cell>
        </row>
        <row r="28">
          <cell r="B28" t="str">
            <v>彭立中</v>
          </cell>
          <cell r="C28" t="str">
            <v>370721195812313472</v>
          </cell>
        </row>
        <row r="28">
          <cell r="E28">
            <v>6</v>
          </cell>
          <cell r="F28">
            <v>2</v>
          </cell>
          <cell r="G28">
            <v>0.21</v>
          </cell>
          <cell r="H28">
            <v>1</v>
          </cell>
          <cell r="I28">
            <v>210</v>
          </cell>
        </row>
        <row r="29">
          <cell r="B29" t="str">
            <v>彭美田</v>
          </cell>
          <cell r="C29" t="str">
            <v>370721197107073476</v>
          </cell>
        </row>
        <row r="29">
          <cell r="E29">
            <v>2.2</v>
          </cell>
          <cell r="F29">
            <v>0.2</v>
          </cell>
          <cell r="G29">
            <v>0.21</v>
          </cell>
          <cell r="H29">
            <v>1</v>
          </cell>
          <cell r="I29">
            <v>21</v>
          </cell>
        </row>
        <row r="30">
          <cell r="B30" t="str">
            <v>彭民田</v>
          </cell>
          <cell r="C30" t="str">
            <v>37072119701215349X</v>
          </cell>
        </row>
        <row r="30">
          <cell r="E30">
            <v>4</v>
          </cell>
          <cell r="F30">
            <v>0.4</v>
          </cell>
          <cell r="G30">
            <v>0.21</v>
          </cell>
          <cell r="H30">
            <v>1</v>
          </cell>
          <cell r="I30">
            <v>42</v>
          </cell>
        </row>
        <row r="31">
          <cell r="B31" t="str">
            <v>彭汝田</v>
          </cell>
          <cell r="C31" t="str">
            <v>370721196812083472</v>
          </cell>
        </row>
        <row r="31">
          <cell r="E31">
            <v>1</v>
          </cell>
          <cell r="F31">
            <v>0.1</v>
          </cell>
          <cell r="G31">
            <v>0.21</v>
          </cell>
          <cell r="H31">
            <v>1</v>
          </cell>
          <cell r="I31">
            <v>10.5</v>
          </cell>
        </row>
        <row r="32">
          <cell r="B32" t="str">
            <v>彭周田</v>
          </cell>
          <cell r="C32" t="str">
            <v>370721196206043470</v>
          </cell>
        </row>
        <row r="32">
          <cell r="E32">
            <v>2</v>
          </cell>
          <cell r="F32">
            <v>0.2</v>
          </cell>
          <cell r="G32">
            <v>0.21</v>
          </cell>
          <cell r="H32">
            <v>1</v>
          </cell>
          <cell r="I32">
            <v>21</v>
          </cell>
        </row>
        <row r="33">
          <cell r="B33" t="str">
            <v>王振荣</v>
          </cell>
          <cell r="C33" t="str">
            <v>370721196005113460</v>
          </cell>
        </row>
        <row r="33">
          <cell r="E33">
            <v>4</v>
          </cell>
          <cell r="F33">
            <v>0.3</v>
          </cell>
          <cell r="G33">
            <v>0.21</v>
          </cell>
          <cell r="H33">
            <v>1</v>
          </cell>
          <cell r="I33">
            <v>31.5</v>
          </cell>
        </row>
        <row r="34">
          <cell r="B34" t="str">
            <v>赵子书</v>
          </cell>
          <cell r="C34" t="str">
            <v>370721196709203472</v>
          </cell>
        </row>
        <row r="34">
          <cell r="E34">
            <v>4</v>
          </cell>
          <cell r="F34">
            <v>2</v>
          </cell>
          <cell r="G34">
            <v>0.21</v>
          </cell>
          <cell r="H34">
            <v>1</v>
          </cell>
          <cell r="I34">
            <v>210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D12" sqref="D12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[1]保单信息!C2</f>
        <v>012437070600160102000214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[1]快速理赔单证!C4</f>
        <v>青州市东夏镇北于村王云平等68户</v>
      </c>
      <c r="D4" s="11"/>
      <c r="E4" s="11"/>
      <c r="F4" s="11"/>
      <c r="G4" s="12" t="s">
        <v>3</v>
      </c>
      <c r="H4" s="11" t="str">
        <f>'[1]赔款计算书-部分手动填写'!F4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3" si="0">ROW()-5</f>
        <v>1</v>
      </c>
      <c r="B6" s="17" t="str">
        <f>'[1]赔款计算书-部分手动填写'!B6</f>
        <v>王春保</v>
      </c>
      <c r="C6" s="18" t="str">
        <f>REPLACE('[1]赔款计算书-部分手动填写'!C6,9,6,"******")</f>
        <v>37072119******3477</v>
      </c>
      <c r="D6" s="18">
        <f>'[1]赔款计算书-部分手动填写'!E6</f>
        <v>47</v>
      </c>
      <c r="E6" s="17">
        <f t="shared" ref="E6:E23" si="1">D6</f>
        <v>47</v>
      </c>
      <c r="F6" s="17">
        <f>'[1]赔款计算书-部分手动填写'!F6</f>
        <v>5</v>
      </c>
      <c r="G6" s="19">
        <f>'[1]赔款计算书-部分手动填写'!G6</f>
        <v>0.21</v>
      </c>
      <c r="H6" s="19">
        <f>'[1]赔款计算书-部分手动填写'!H6</f>
        <v>1</v>
      </c>
      <c r="I6" s="17">
        <f>'[1]赔款计算书-部分手动填写'!I6</f>
        <v>525</v>
      </c>
    </row>
    <row r="7" s="1" customFormat="1" customHeight="1" spans="1:9">
      <c r="A7" s="13">
        <f t="shared" si="0"/>
        <v>2</v>
      </c>
      <c r="B7" s="17" t="str">
        <f>'[1]赔款计算书-部分手动填写'!B7</f>
        <v>王春法</v>
      </c>
      <c r="C7" s="18" t="str">
        <f>REPLACE('[1]赔款计算书-部分手动填写'!C7,9,6,"******")</f>
        <v>37078119******3278</v>
      </c>
      <c r="D7" s="18">
        <f>'[1]赔款计算书-部分手动填写'!E7</f>
        <v>4.5</v>
      </c>
      <c r="E7" s="17">
        <f t="shared" si="1"/>
        <v>4.5</v>
      </c>
      <c r="F7" s="17">
        <f>'[1]赔款计算书-部分手动填写'!F7</f>
        <v>2</v>
      </c>
      <c r="G7" s="19">
        <f>'[1]赔款计算书-部分手动填写'!G7</f>
        <v>0.21</v>
      </c>
      <c r="H7" s="19">
        <f>'[1]赔款计算书-部分手动填写'!H7</f>
        <v>1</v>
      </c>
      <c r="I7" s="17">
        <f>'[1]赔款计算书-部分手动填写'!I7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'[1]赔款计算书-部分手动填写'!B8</f>
        <v>王春浩</v>
      </c>
      <c r="C8" s="18" t="str">
        <f>REPLACE('[1]赔款计算书-部分手动填写'!C8,9,6,"******")</f>
        <v>37078119******3272</v>
      </c>
      <c r="D8" s="18">
        <f>'[1]赔款计算书-部分手动填写'!E8</f>
        <v>2.3</v>
      </c>
      <c r="E8" s="17">
        <f t="shared" si="1"/>
        <v>2.3</v>
      </c>
      <c r="F8" s="17">
        <f>'[1]赔款计算书-部分手动填写'!F8</f>
        <v>0.5</v>
      </c>
      <c r="G8" s="19">
        <f>'[1]赔款计算书-部分手动填写'!G8</f>
        <v>0.21</v>
      </c>
      <c r="H8" s="19">
        <f>'[1]赔款计算书-部分手动填写'!H8</f>
        <v>1</v>
      </c>
      <c r="I8" s="17">
        <f>'[1]赔款计算书-部分手动填写'!I8</f>
        <v>52.5</v>
      </c>
    </row>
    <row r="9" s="1" customFormat="1" customHeight="1" spans="1:9">
      <c r="A9" s="13">
        <f t="shared" si="0"/>
        <v>4</v>
      </c>
      <c r="B9" s="17" t="str">
        <f>'[1]赔款计算书-部分手动填写'!B9</f>
        <v>王春江</v>
      </c>
      <c r="C9" s="18" t="str">
        <f>REPLACE('[1]赔款计算书-部分手动填写'!C9,9,6,"******")</f>
        <v>37072119******3473</v>
      </c>
      <c r="D9" s="18">
        <f>'[1]赔款计算书-部分手动填写'!E9</f>
        <v>4</v>
      </c>
      <c r="E9" s="17">
        <f t="shared" si="1"/>
        <v>4</v>
      </c>
      <c r="F9" s="17">
        <f>'[1]赔款计算书-部分手动填写'!F9</f>
        <v>0.5</v>
      </c>
      <c r="G9" s="19">
        <f>'[1]赔款计算书-部分手动填写'!G9</f>
        <v>0.21</v>
      </c>
      <c r="H9" s="19">
        <f>'[1]赔款计算书-部分手动填写'!H9</f>
        <v>1</v>
      </c>
      <c r="I9" s="17">
        <f>'[1]赔款计算书-部分手动填写'!I9</f>
        <v>52.5</v>
      </c>
    </row>
    <row r="10" s="1" customFormat="1" customHeight="1" spans="1:9">
      <c r="A10" s="13">
        <f t="shared" si="0"/>
        <v>5</v>
      </c>
      <c r="B10" s="17" t="str">
        <f>'[1]赔款计算书-部分手动填写'!B10</f>
        <v>王春兰</v>
      </c>
      <c r="C10" s="18" t="str">
        <f>REPLACE('[1]赔款计算书-部分手动填写'!C10,9,6,"******")</f>
        <v>37072119******3463</v>
      </c>
      <c r="D10" s="18">
        <f>'[1]赔款计算书-部分手动填写'!E10</f>
        <v>3.3</v>
      </c>
      <c r="E10" s="17">
        <f t="shared" si="1"/>
        <v>3.3</v>
      </c>
      <c r="F10" s="17">
        <f>'[1]赔款计算书-部分手动填写'!F10</f>
        <v>2</v>
      </c>
      <c r="G10" s="19">
        <f>'[1]赔款计算书-部分手动填写'!G10</f>
        <v>0.21</v>
      </c>
      <c r="H10" s="19">
        <f>'[1]赔款计算书-部分手动填写'!H10</f>
        <v>1</v>
      </c>
      <c r="I10" s="17">
        <f>'[1]赔款计算书-部分手动填写'!I10</f>
        <v>210</v>
      </c>
    </row>
    <row r="11" s="1" customFormat="1" customHeight="1" spans="1:9">
      <c r="A11" s="13">
        <f t="shared" si="0"/>
        <v>6</v>
      </c>
      <c r="B11" s="17" t="str">
        <f>'[1]赔款计算书-部分手动填写'!B11</f>
        <v>王春农</v>
      </c>
      <c r="C11" s="18" t="str">
        <f>REPLACE('[1]赔款计算书-部分手动填写'!C11,9,6,"******")</f>
        <v>37072119******3491</v>
      </c>
      <c r="D11" s="18">
        <f>'[1]赔款计算书-部分手动填写'!E11</f>
        <v>9.7</v>
      </c>
      <c r="E11" s="17">
        <f t="shared" si="1"/>
        <v>9.7</v>
      </c>
      <c r="F11" s="17">
        <f>'[1]赔款计算书-部分手动填写'!F11</f>
        <v>2.5</v>
      </c>
      <c r="G11" s="19">
        <f>'[1]赔款计算书-部分手动填写'!G11</f>
        <v>0.21</v>
      </c>
      <c r="H11" s="19">
        <f>'[1]赔款计算书-部分手动填写'!H11</f>
        <v>1</v>
      </c>
      <c r="I11" s="17">
        <f>'[1]赔款计算书-部分手动填写'!I11</f>
        <v>262.5</v>
      </c>
    </row>
    <row r="12" s="1" customFormat="1" customHeight="1" spans="1:9">
      <c r="A12" s="13">
        <f t="shared" si="0"/>
        <v>7</v>
      </c>
      <c r="B12" s="17" t="str">
        <f>'[1]赔款计算书-部分手动填写'!B12</f>
        <v>王春瑞</v>
      </c>
      <c r="C12" s="18" t="str">
        <f>REPLACE('[1]赔款计算书-部分手动填写'!C12,9,6,"******")</f>
        <v>37072119******3475</v>
      </c>
      <c r="D12" s="18">
        <f>'[1]赔款计算书-部分手动填写'!E12</f>
        <v>8.5</v>
      </c>
      <c r="E12" s="17">
        <f t="shared" si="1"/>
        <v>8.5</v>
      </c>
      <c r="F12" s="17">
        <f>'[1]赔款计算书-部分手动填写'!F12</f>
        <v>3</v>
      </c>
      <c r="G12" s="19">
        <f>'[1]赔款计算书-部分手动填写'!G12</f>
        <v>0.21</v>
      </c>
      <c r="H12" s="19">
        <f>'[1]赔款计算书-部分手动填写'!H12</f>
        <v>1</v>
      </c>
      <c r="I12" s="17">
        <f>'[1]赔款计算书-部分手动填写'!I12</f>
        <v>315</v>
      </c>
    </row>
    <row r="13" s="1" customFormat="1" customHeight="1" spans="1:9">
      <c r="A13" s="13">
        <f t="shared" si="0"/>
        <v>8</v>
      </c>
      <c r="B13" s="17" t="str">
        <f>'[1]赔款计算书-部分手动填写'!B13</f>
        <v>王春太</v>
      </c>
      <c r="C13" s="18" t="str">
        <f>REPLACE('[1]赔款计算书-部分手动填写'!C13,9,6,"******")</f>
        <v>37072119******3470</v>
      </c>
      <c r="D13" s="18">
        <f>'[1]赔款计算书-部分手动填写'!E13</f>
        <v>8.7</v>
      </c>
      <c r="E13" s="17">
        <f t="shared" si="1"/>
        <v>8.7</v>
      </c>
      <c r="F13" s="17">
        <f>'[1]赔款计算书-部分手动填写'!F13</f>
        <v>0.5</v>
      </c>
      <c r="G13" s="19">
        <f>'[1]赔款计算书-部分手动填写'!G13</f>
        <v>0.21</v>
      </c>
      <c r="H13" s="19">
        <f>'[1]赔款计算书-部分手动填写'!H13</f>
        <v>1</v>
      </c>
      <c r="I13" s="17">
        <f>'[1]赔款计算书-部分手动填写'!I13</f>
        <v>52.5</v>
      </c>
    </row>
    <row r="14" s="1" customFormat="1" customHeight="1" spans="1:9">
      <c r="A14" s="13">
        <f t="shared" si="0"/>
        <v>9</v>
      </c>
      <c r="B14" s="17" t="str">
        <f>'[1]赔款计算书-部分手动填写'!B14</f>
        <v>王林之</v>
      </c>
      <c r="C14" s="18" t="str">
        <f>REPLACE('[1]赔款计算书-部分手动填写'!C14,9,6,"******")</f>
        <v>37072119******3476</v>
      </c>
      <c r="D14" s="18">
        <f>'[1]赔款计算书-部分手动填写'!E14</f>
        <v>5.5</v>
      </c>
      <c r="E14" s="17">
        <f t="shared" si="1"/>
        <v>5.5</v>
      </c>
      <c r="F14" s="17">
        <f>'[1]赔款计算书-部分手动填写'!F14</f>
        <v>2.5</v>
      </c>
      <c r="G14" s="19">
        <f>'[1]赔款计算书-部分手动填写'!G14</f>
        <v>0.21</v>
      </c>
      <c r="H14" s="19">
        <f>'[1]赔款计算书-部分手动填写'!H14</f>
        <v>1</v>
      </c>
      <c r="I14" s="17">
        <f>'[1]赔款计算书-部分手动填写'!I14</f>
        <v>262.5</v>
      </c>
    </row>
    <row r="15" s="1" customFormat="1" customHeight="1" spans="1:9">
      <c r="A15" s="13">
        <f t="shared" si="0"/>
        <v>10</v>
      </c>
      <c r="B15" s="17" t="str">
        <f>'[1]赔款计算书-部分手动填写'!B15</f>
        <v>王美平</v>
      </c>
      <c r="C15" s="18" t="str">
        <f>REPLACE('[1]赔款计算书-部分手动填写'!C15,9,6,"******")</f>
        <v>37078119******3269</v>
      </c>
      <c r="D15" s="18">
        <f>'[1]赔款计算书-部分手动填写'!E15</f>
        <v>10.8</v>
      </c>
      <c r="E15" s="17">
        <f t="shared" si="1"/>
        <v>10.8</v>
      </c>
      <c r="F15" s="17">
        <f>'[1]赔款计算书-部分手动填写'!F15</f>
        <v>4</v>
      </c>
      <c r="G15" s="19">
        <f>'[1]赔款计算书-部分手动填写'!G15</f>
        <v>0.21</v>
      </c>
      <c r="H15" s="19">
        <f>'[1]赔款计算书-部分手动填写'!H15</f>
        <v>1</v>
      </c>
      <c r="I15" s="17">
        <f>'[1]赔款计算书-部分手动填写'!I15</f>
        <v>420</v>
      </c>
    </row>
    <row r="16" s="1" customFormat="1" customHeight="1" spans="1:9">
      <c r="A16" s="13">
        <f t="shared" si="0"/>
        <v>11</v>
      </c>
      <c r="B16" s="17" t="str">
        <f>'[1]赔款计算书-部分手动填写'!B16</f>
        <v>王鹏飞</v>
      </c>
      <c r="C16" s="18" t="str">
        <f>REPLACE('[1]赔款计算书-部分手动填写'!C16,9,6,"******")</f>
        <v>37072119******3497</v>
      </c>
      <c r="D16" s="18">
        <f>'[1]赔款计算书-部分手动填写'!E16</f>
        <v>2</v>
      </c>
      <c r="E16" s="17">
        <f t="shared" si="1"/>
        <v>2</v>
      </c>
      <c r="F16" s="17">
        <f>'[1]赔款计算书-部分手动填写'!F16</f>
        <v>1.5</v>
      </c>
      <c r="G16" s="19">
        <f>'[1]赔款计算书-部分手动填写'!G16</f>
        <v>0.21</v>
      </c>
      <c r="H16" s="19">
        <f>'[1]赔款计算书-部分手动填写'!H16</f>
        <v>1</v>
      </c>
      <c r="I16" s="17">
        <f>'[1]赔款计算书-部分手动填写'!I16</f>
        <v>157.5</v>
      </c>
    </row>
    <row r="17" s="1" customFormat="1" customHeight="1" spans="1:9">
      <c r="A17" s="13">
        <f t="shared" si="0"/>
        <v>12</v>
      </c>
      <c r="B17" s="17" t="str">
        <f>'[1]赔款计算书-部分手动填写'!B17</f>
        <v>王秋之</v>
      </c>
      <c r="C17" s="18" t="str">
        <f>REPLACE('[1]赔款计算书-部分手动填写'!C17,9,6,"******")</f>
        <v>37072119******3495</v>
      </c>
      <c r="D17" s="18">
        <f>'[1]赔款计算书-部分手动填写'!E17</f>
        <v>6.2</v>
      </c>
      <c r="E17" s="17">
        <f t="shared" si="1"/>
        <v>6.2</v>
      </c>
      <c r="F17" s="17">
        <f>'[1]赔款计算书-部分手动填写'!F17</f>
        <v>3</v>
      </c>
      <c r="G17" s="19">
        <f>'[1]赔款计算书-部分手动填写'!G17</f>
        <v>0.21</v>
      </c>
      <c r="H17" s="19">
        <f>'[1]赔款计算书-部分手动填写'!H17</f>
        <v>1</v>
      </c>
      <c r="I17" s="17">
        <f>'[1]赔款计算书-部分手动填写'!I17</f>
        <v>315</v>
      </c>
    </row>
    <row r="18" s="1" customFormat="1" customHeight="1" spans="1:9">
      <c r="A18" s="13">
        <f t="shared" si="0"/>
        <v>13</v>
      </c>
      <c r="B18" s="17" t="str">
        <f>'[1]赔款计算书-部分手动填写'!B18</f>
        <v>王云栋</v>
      </c>
      <c r="C18" s="18" t="str">
        <f>REPLACE('[1]赔款计算书-部分手动填写'!C18,9,6,"******")</f>
        <v>37072119******3470</v>
      </c>
      <c r="D18" s="18">
        <f>'[1]赔款计算书-部分手动填写'!E18</f>
        <v>5.5</v>
      </c>
      <c r="E18" s="17">
        <f t="shared" si="1"/>
        <v>5.5</v>
      </c>
      <c r="F18" s="17">
        <f>'[1]赔款计算书-部分手动填写'!F18</f>
        <v>1.5</v>
      </c>
      <c r="G18" s="19">
        <f>'[1]赔款计算书-部分手动填写'!G18</f>
        <v>0.21</v>
      </c>
      <c r="H18" s="19">
        <f>'[1]赔款计算书-部分手动填写'!H18</f>
        <v>1</v>
      </c>
      <c r="I18" s="17">
        <f>'[1]赔款计算书-部分手动填写'!I18</f>
        <v>157.5</v>
      </c>
    </row>
    <row r="19" s="1" customFormat="1" customHeight="1" spans="1:9">
      <c r="A19" s="13">
        <f t="shared" si="0"/>
        <v>14</v>
      </c>
      <c r="B19" s="17" t="str">
        <f>'[1]赔款计算书-部分手动填写'!B19</f>
        <v>王增之</v>
      </c>
      <c r="C19" s="18" t="str">
        <f>REPLACE('[1]赔款计算书-部分手动填写'!C19,9,6,"******")</f>
        <v>37072119******3495</v>
      </c>
      <c r="D19" s="18">
        <f>'[1]赔款计算书-部分手动填写'!E19</f>
        <v>2.5</v>
      </c>
      <c r="E19" s="17">
        <f t="shared" si="1"/>
        <v>2.5</v>
      </c>
      <c r="F19" s="17">
        <f>'[1]赔款计算书-部分手动填写'!F19</f>
        <v>1</v>
      </c>
      <c r="G19" s="19">
        <f>'[1]赔款计算书-部分手动填写'!G19</f>
        <v>0.21</v>
      </c>
      <c r="H19" s="19">
        <f>'[1]赔款计算书-部分手动填写'!H19</f>
        <v>1</v>
      </c>
      <c r="I19" s="17">
        <f>'[1]赔款计算书-部分手动填写'!I19</f>
        <v>105</v>
      </c>
    </row>
    <row r="20" s="1" customFormat="1" customHeight="1" spans="1:9">
      <c r="A20" s="13">
        <f t="shared" si="0"/>
        <v>15</v>
      </c>
      <c r="B20" s="17" t="str">
        <f>'[1]赔款计算书-部分手动填写'!B20</f>
        <v>王志春</v>
      </c>
      <c r="C20" s="18" t="str">
        <f>REPLACE('[1]赔款计算书-部分手动填写'!C20,9,6,"******")</f>
        <v>37078119******3270</v>
      </c>
      <c r="D20" s="18">
        <f>'[1]赔款计算书-部分手动填写'!E20</f>
        <v>2</v>
      </c>
      <c r="E20" s="17">
        <f t="shared" si="1"/>
        <v>2</v>
      </c>
      <c r="F20" s="17">
        <f>'[1]赔款计算书-部分手动填写'!F20</f>
        <v>2</v>
      </c>
      <c r="G20" s="19">
        <f>'[1]赔款计算书-部分手动填写'!G20</f>
        <v>0.21</v>
      </c>
      <c r="H20" s="19">
        <f>'[1]赔款计算书-部分手动填写'!H20</f>
        <v>1</v>
      </c>
      <c r="I20" s="17">
        <f>'[1]赔款计算书-部分手动填写'!I20</f>
        <v>210</v>
      </c>
    </row>
    <row r="21" s="1" customFormat="1" customHeight="1" spans="1:9">
      <c r="A21" s="13">
        <f t="shared" si="0"/>
        <v>16</v>
      </c>
      <c r="B21" s="17" t="str">
        <f>'[1]赔款计算书-部分手动填写'!B21</f>
        <v>王中之</v>
      </c>
      <c r="C21" s="18" t="str">
        <f>REPLACE('[1]赔款计算书-部分手动填写'!C21,9,6,"******")</f>
        <v>37072119******3279</v>
      </c>
      <c r="D21" s="18">
        <f>'[1]赔款计算书-部分手动填写'!E21</f>
        <v>2.8</v>
      </c>
      <c r="E21" s="17">
        <f t="shared" si="1"/>
        <v>2.8</v>
      </c>
      <c r="F21" s="17">
        <f>'[1]赔款计算书-部分手动填写'!F21</f>
        <v>2</v>
      </c>
      <c r="G21" s="19">
        <f>'[1]赔款计算书-部分手动填写'!G21</f>
        <v>0.21</v>
      </c>
      <c r="H21" s="19">
        <f>'[1]赔款计算书-部分手动填写'!H21</f>
        <v>1</v>
      </c>
      <c r="I21" s="17">
        <f>'[1]赔款计算书-部分手动填写'!I21</f>
        <v>210</v>
      </c>
    </row>
    <row r="22" s="1" customFormat="1" customHeight="1" spans="1:9">
      <c r="A22" s="13">
        <f t="shared" si="0"/>
        <v>17</v>
      </c>
      <c r="B22" s="17" t="str">
        <f>'[1]赔款计算书-部分手动填写'!B22</f>
        <v>王宗国</v>
      </c>
      <c r="C22" s="18" t="str">
        <f>REPLACE('[1]赔款计算书-部分手动填写'!C22,9,6,"******")</f>
        <v>37072119******3477</v>
      </c>
      <c r="D22" s="18">
        <f>'[1]赔款计算书-部分手动填写'!E22</f>
        <v>4</v>
      </c>
      <c r="E22" s="17">
        <f t="shared" si="1"/>
        <v>4</v>
      </c>
      <c r="F22" s="17">
        <f>'[1]赔款计算书-部分手动填写'!F22</f>
        <v>2</v>
      </c>
      <c r="G22" s="19">
        <f>'[1]赔款计算书-部分手动填写'!G22</f>
        <v>0.21</v>
      </c>
      <c r="H22" s="19">
        <f>'[1]赔款计算书-部分手动填写'!H22</f>
        <v>1</v>
      </c>
      <c r="I22" s="17">
        <f>'[1]赔款计算书-部分手动填写'!I22</f>
        <v>210</v>
      </c>
    </row>
    <row r="23" s="1" customFormat="1" customHeight="1" spans="1:9">
      <c r="A23" s="13">
        <f t="shared" si="0"/>
        <v>18</v>
      </c>
      <c r="B23" s="17" t="str">
        <f>'[1]赔款计算书-部分手动填写'!B23</f>
        <v>王宗祥</v>
      </c>
      <c r="C23" s="18" t="str">
        <f>REPLACE('[1]赔款计算书-部分手动填写'!C23,9,6,"******")</f>
        <v>37072119******3479</v>
      </c>
      <c r="D23" s="18">
        <f>'[1]赔款计算书-部分手动填写'!E23</f>
        <v>2.5</v>
      </c>
      <c r="E23" s="17">
        <f t="shared" si="1"/>
        <v>2.5</v>
      </c>
      <c r="F23" s="17">
        <f>'[1]赔款计算书-部分手动填写'!F23</f>
        <v>0.5</v>
      </c>
      <c r="G23" s="19">
        <f>'[1]赔款计算书-部分手动填写'!G23</f>
        <v>0.21</v>
      </c>
      <c r="H23" s="19">
        <f>'[1]赔款计算书-部分手动填写'!H23</f>
        <v>1</v>
      </c>
      <c r="I23" s="17">
        <f>'[1]赔款计算书-部分手动填写'!I23</f>
        <v>52.5</v>
      </c>
    </row>
    <row r="24" s="45" customFormat="1" customHeight="1" spans="1:9">
      <c r="A24" s="41" t="s">
        <v>13</v>
      </c>
      <c r="B24" s="46"/>
      <c r="C24" s="47"/>
      <c r="D24" s="47"/>
      <c r="E24" s="47">
        <f t="shared" ref="E24:I24" si="2">SUM(E6:E23)</f>
        <v>131.8</v>
      </c>
      <c r="F24" s="48">
        <f t="shared" si="2"/>
        <v>36</v>
      </c>
      <c r="G24" s="47"/>
      <c r="H24" s="47"/>
      <c r="I24" s="48">
        <f t="shared" si="2"/>
        <v>3780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24:B24"/>
  </mergeCells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G16" sqref="G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[10]保单信息!C2</f>
        <v>012437070600160102000177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[10]快速理赔单证!C4</f>
        <v>青州市东夏镇高家村高文斋等91户</v>
      </c>
      <c r="D4" s="11"/>
      <c r="E4" s="11"/>
      <c r="F4" s="11"/>
      <c r="G4" s="12" t="s">
        <v>3</v>
      </c>
      <c r="H4" s="11" t="str">
        <f>'[10]赔款计算书-部分手动填写'!F4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0" si="0">ROW()-5</f>
        <v>1</v>
      </c>
      <c r="B6" s="17" t="str">
        <f>'[10]赔款计算书-部分手动填写'!B6</f>
        <v>高福兴</v>
      </c>
      <c r="C6" s="18" t="str">
        <f>REPLACE('[10]赔款计算书-部分手动填写'!C6,9,6,"******")</f>
        <v>37072119******3473</v>
      </c>
      <c r="D6" s="18">
        <f>'[10]赔款计算书-部分手动填写'!E6</f>
        <v>6</v>
      </c>
      <c r="E6" s="17">
        <f t="shared" ref="E6:E10" si="1">D6</f>
        <v>6</v>
      </c>
      <c r="F6" s="17">
        <f>'[10]赔款计算书-部分手动填写'!F6</f>
        <v>3</v>
      </c>
      <c r="G6" s="19">
        <f>'[10]赔款计算书-部分手动填写'!G6</f>
        <v>0.21</v>
      </c>
      <c r="H6" s="19">
        <f>'[10]赔款计算书-部分手动填写'!H6</f>
        <v>1</v>
      </c>
      <c r="I6" s="17">
        <f>'[10]赔款计算书-部分手动填写'!I6</f>
        <v>315</v>
      </c>
    </row>
    <row r="7" s="1" customFormat="1" customHeight="1" spans="1:9">
      <c r="A7" s="13">
        <f t="shared" si="0"/>
        <v>2</v>
      </c>
      <c r="B7" s="17" t="str">
        <f>'[10]赔款计算书-部分手动填写'!B7</f>
        <v>高洪光</v>
      </c>
      <c r="C7" s="18" t="str">
        <f>REPLACE('[10]赔款计算书-部分手动填写'!C7,9,6,"******")</f>
        <v>37072119******3472</v>
      </c>
      <c r="D7" s="18">
        <f>'[10]赔款计算书-部分手动填写'!E7</f>
        <v>5</v>
      </c>
      <c r="E7" s="17">
        <f t="shared" si="1"/>
        <v>5</v>
      </c>
      <c r="F7" s="17">
        <f>'[10]赔款计算书-部分手动填写'!F7</f>
        <v>2.5</v>
      </c>
      <c r="G7" s="19">
        <f>'[10]赔款计算书-部分手动填写'!G7</f>
        <v>0.21</v>
      </c>
      <c r="H7" s="19">
        <f>'[10]赔款计算书-部分手动填写'!H7</f>
        <v>1</v>
      </c>
      <c r="I7" s="17">
        <f>'[10]赔款计算书-部分手动填写'!I7</f>
        <v>262.5</v>
      </c>
    </row>
    <row r="8" s="1" customFormat="1" customHeight="1" spans="1:9">
      <c r="A8" s="13">
        <f t="shared" si="0"/>
        <v>3</v>
      </c>
      <c r="B8" s="17" t="str">
        <f>'[10]赔款计算书-部分手动填写'!B8</f>
        <v>高俊利</v>
      </c>
      <c r="C8" s="18" t="str">
        <f>REPLACE('[10]赔款计算书-部分手动填写'!C8,9,6,"******")</f>
        <v>37072119******0272</v>
      </c>
      <c r="D8" s="18">
        <f>'[10]赔款计算书-部分手动填写'!E8</f>
        <v>8</v>
      </c>
      <c r="E8" s="17">
        <f t="shared" si="1"/>
        <v>8</v>
      </c>
      <c r="F8" s="17">
        <f>'[10]赔款计算书-部分手动填写'!F8</f>
        <v>1.5</v>
      </c>
      <c r="G8" s="19">
        <f>'[10]赔款计算书-部分手动填写'!G8</f>
        <v>0.21</v>
      </c>
      <c r="H8" s="19">
        <f>'[10]赔款计算书-部分手动填写'!H8</f>
        <v>1</v>
      </c>
      <c r="I8" s="17">
        <f>'[10]赔款计算书-部分手动填写'!I8</f>
        <v>157.5</v>
      </c>
    </row>
    <row r="9" s="1" customFormat="1" customHeight="1" spans="1:9">
      <c r="A9" s="13">
        <f t="shared" si="0"/>
        <v>4</v>
      </c>
      <c r="B9" s="17" t="str">
        <f>'[10]赔款计算书-部分手动填写'!B9</f>
        <v>高有理</v>
      </c>
      <c r="C9" s="18" t="str">
        <f>REPLACE('[10]赔款计算书-部分手动填写'!C9,9,6,"******")</f>
        <v>37072119******3476</v>
      </c>
      <c r="D9" s="18">
        <f>'[10]赔款计算书-部分手动填写'!E9</f>
        <v>5</v>
      </c>
      <c r="E9" s="17">
        <f t="shared" si="1"/>
        <v>5</v>
      </c>
      <c r="F9" s="17">
        <f>'[10]赔款计算书-部分手动填写'!F9</f>
        <v>2.5</v>
      </c>
      <c r="G9" s="19">
        <f>'[10]赔款计算书-部分手动填写'!G9</f>
        <v>0.21</v>
      </c>
      <c r="H9" s="19">
        <f>'[10]赔款计算书-部分手动填写'!H9</f>
        <v>1</v>
      </c>
      <c r="I9" s="17">
        <f>'[10]赔款计算书-部分手动填写'!I9</f>
        <v>262.5</v>
      </c>
    </row>
    <row r="10" s="1" customFormat="1" customHeight="1" spans="1:9">
      <c r="A10" s="13">
        <f t="shared" si="0"/>
        <v>5</v>
      </c>
      <c r="B10" s="17" t="str">
        <f>'[10]赔款计算书-部分手动填写'!B10</f>
        <v>张怀富</v>
      </c>
      <c r="C10" s="18" t="str">
        <f>REPLACE('[10]赔款计算书-部分手动填写'!C10,9,6,"******")</f>
        <v>37072119******3493</v>
      </c>
      <c r="D10" s="18">
        <f>'[10]赔款计算书-部分手动填写'!E10</f>
        <v>6</v>
      </c>
      <c r="E10" s="17">
        <f t="shared" si="1"/>
        <v>6</v>
      </c>
      <c r="F10" s="17">
        <f>'[10]赔款计算书-部分手动填写'!F10</f>
        <v>2</v>
      </c>
      <c r="G10" s="19">
        <f>'[10]赔款计算书-部分手动填写'!G10</f>
        <v>0.21</v>
      </c>
      <c r="H10" s="19">
        <f>'[10]赔款计算书-部分手动填写'!H10</f>
        <v>1</v>
      </c>
      <c r="I10" s="17">
        <f>'[10]赔款计算书-部分手动填写'!I10</f>
        <v>210</v>
      </c>
    </row>
    <row r="11" s="2" customFormat="1" customHeight="1" spans="1:9">
      <c r="A11" s="20" t="s">
        <v>13</v>
      </c>
      <c r="B11" s="21"/>
      <c r="C11" s="17"/>
      <c r="D11" s="18">
        <f t="shared" ref="D11:F11" si="2">SUM(D6:D10)</f>
        <v>30</v>
      </c>
      <c r="E11" s="17">
        <f t="shared" si="2"/>
        <v>30</v>
      </c>
      <c r="F11" s="17">
        <f t="shared" si="2"/>
        <v>11.5</v>
      </c>
      <c r="G11" s="17"/>
      <c r="H11" s="17"/>
      <c r="I11" s="17">
        <f>SUM(I6:I10)</f>
        <v>1207.5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1:B11"/>
  </mergeCells>
  <pageMargins left="0.75" right="0.75" top="1" bottom="1" header="0.5" footer="0.5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opLeftCell="A6" workbookViewId="0">
      <selection activeCell="N20" sqref="N20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[11]保单信息!C2</f>
        <v>012437070600160102000190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[11]快速理赔单证!C4</f>
        <v>青州市东夏镇耿家村耿心江等117户</v>
      </c>
      <c r="D4" s="11"/>
      <c r="E4" s="11"/>
      <c r="F4" s="11"/>
      <c r="G4" s="12" t="s">
        <v>3</v>
      </c>
      <c r="H4" s="11" t="str">
        <f>'[11]赔款计算书-部分手动填写'!F4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40" si="0">ROW()-5</f>
        <v>1</v>
      </c>
      <c r="B6" s="17" t="str">
        <f>'[11]赔款计算书-部分手动填写'!B6</f>
        <v>耿存远</v>
      </c>
      <c r="C6" s="18" t="str">
        <f>REPLACE('[11]赔款计算书-部分手动填写'!C6,9,6,"******")</f>
        <v>37072119******327X</v>
      </c>
      <c r="D6" s="18">
        <f>'[11]赔款计算书-部分手动填写'!E6</f>
        <v>18</v>
      </c>
      <c r="E6" s="17">
        <f t="shared" ref="E6:E40" si="1">D6</f>
        <v>18</v>
      </c>
      <c r="F6" s="17">
        <f>'[11]赔款计算书-部分手动填写'!F6</f>
        <v>1.5</v>
      </c>
      <c r="G6" s="19">
        <f>'[11]赔款计算书-部分手动填写'!G6</f>
        <v>0.21</v>
      </c>
      <c r="H6" s="19">
        <f>'[11]赔款计算书-部分手动填写'!H6</f>
        <v>1</v>
      </c>
      <c r="I6" s="17">
        <f>'[11]赔款计算书-部分手动填写'!I6</f>
        <v>157.5</v>
      </c>
    </row>
    <row r="7" s="1" customFormat="1" customHeight="1" spans="1:9">
      <c r="A7" s="13">
        <f t="shared" si="0"/>
        <v>2</v>
      </c>
      <c r="B7" s="17" t="str">
        <f>'[11]赔款计算书-部分手动填写'!B7</f>
        <v>耿佃成</v>
      </c>
      <c r="C7" s="18" t="str">
        <f>REPLACE('[11]赔款计算书-部分手动填写'!C7,9,6,"******")</f>
        <v>37072119******3314</v>
      </c>
      <c r="D7" s="18">
        <f>'[11]赔款计算书-部分手动填写'!E7</f>
        <v>7</v>
      </c>
      <c r="E7" s="17">
        <f t="shared" si="1"/>
        <v>7</v>
      </c>
      <c r="F7" s="17">
        <f>'[11]赔款计算书-部分手动填写'!F7</f>
        <v>1</v>
      </c>
      <c r="G7" s="19">
        <f>'[11]赔款计算书-部分手动填写'!G7</f>
        <v>0.21</v>
      </c>
      <c r="H7" s="19">
        <f>'[11]赔款计算书-部分手动填写'!H7</f>
        <v>1</v>
      </c>
      <c r="I7" s="17">
        <f>'[11]赔款计算书-部分手动填写'!I7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'[11]赔款计算书-部分手动填写'!B8</f>
        <v>耿佃亮</v>
      </c>
      <c r="C8" s="18" t="str">
        <f>REPLACE('[11]赔款计算书-部分手动填写'!C8,9,6,"******")</f>
        <v>37072119******3275</v>
      </c>
      <c r="D8" s="18">
        <f>'[11]赔款计算书-部分手动填写'!E8</f>
        <v>8</v>
      </c>
      <c r="E8" s="17">
        <f t="shared" si="1"/>
        <v>8</v>
      </c>
      <c r="F8" s="17">
        <f>'[11]赔款计算书-部分手动填写'!F8</f>
        <v>2</v>
      </c>
      <c r="G8" s="19">
        <f>'[11]赔款计算书-部分手动填写'!G8</f>
        <v>0.21</v>
      </c>
      <c r="H8" s="19">
        <f>'[11]赔款计算书-部分手动填写'!H8</f>
        <v>1</v>
      </c>
      <c r="I8" s="17">
        <f>'[11]赔款计算书-部分手动填写'!I8</f>
        <v>210</v>
      </c>
    </row>
    <row r="9" s="1" customFormat="1" customHeight="1" spans="1:9">
      <c r="A9" s="13">
        <f t="shared" si="0"/>
        <v>4</v>
      </c>
      <c r="B9" s="17" t="str">
        <f>'[11]赔款计算书-部分手动填写'!B9</f>
        <v>耿佃平</v>
      </c>
      <c r="C9" s="18" t="str">
        <f>REPLACE('[11]赔款计算书-部分手动填写'!C9,9,6,"******")</f>
        <v>37072119******3277</v>
      </c>
      <c r="D9" s="18">
        <f>'[11]赔款计算书-部分手动填写'!E9</f>
        <v>7</v>
      </c>
      <c r="E9" s="17">
        <f t="shared" si="1"/>
        <v>7</v>
      </c>
      <c r="F9" s="17">
        <f>'[11]赔款计算书-部分手动填写'!F9</f>
        <v>2</v>
      </c>
      <c r="G9" s="19">
        <f>'[11]赔款计算书-部分手动填写'!G9</f>
        <v>0.21</v>
      </c>
      <c r="H9" s="19">
        <f>'[11]赔款计算书-部分手动填写'!H9</f>
        <v>1</v>
      </c>
      <c r="I9" s="17">
        <f>'[11]赔款计算书-部分手动填写'!I9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'[11]赔款计算书-部分手动填写'!B10</f>
        <v>耿佃仕</v>
      </c>
      <c r="C10" s="18" t="str">
        <f>REPLACE('[11]赔款计算书-部分手动填写'!C10,9,6,"******")</f>
        <v>37072119******3294</v>
      </c>
      <c r="D10" s="18">
        <f>'[11]赔款计算书-部分手动填写'!E10</f>
        <v>9</v>
      </c>
      <c r="E10" s="17">
        <f t="shared" si="1"/>
        <v>9</v>
      </c>
      <c r="F10" s="17">
        <f>'[11]赔款计算书-部分手动填写'!F10</f>
        <v>3.7</v>
      </c>
      <c r="G10" s="19">
        <f>'[11]赔款计算书-部分手动填写'!G10</f>
        <v>0.21</v>
      </c>
      <c r="H10" s="19">
        <f>'[11]赔款计算书-部分手动填写'!H10</f>
        <v>1</v>
      </c>
      <c r="I10" s="17">
        <f>'[11]赔款计算书-部分手动填写'!I10</f>
        <v>388.5</v>
      </c>
    </row>
    <row r="11" s="1" customFormat="1" customHeight="1" spans="1:9">
      <c r="A11" s="13">
        <f t="shared" si="0"/>
        <v>6</v>
      </c>
      <c r="B11" s="17" t="str">
        <f>'[11]赔款计算书-部分手动填写'!B11</f>
        <v>耿富远</v>
      </c>
      <c r="C11" s="18" t="str">
        <f>REPLACE('[11]赔款计算书-部分手动填写'!C11,9,6,"******")</f>
        <v>37072119******3273</v>
      </c>
      <c r="D11" s="18">
        <f>'[11]赔款计算书-部分手动填写'!E11</f>
        <v>1.8</v>
      </c>
      <c r="E11" s="17">
        <f t="shared" si="1"/>
        <v>1.8</v>
      </c>
      <c r="F11" s="17">
        <f>'[11]赔款计算书-部分手动填写'!F11</f>
        <v>1.5</v>
      </c>
      <c r="G11" s="19">
        <f>'[11]赔款计算书-部分手动填写'!G11</f>
        <v>0.21</v>
      </c>
      <c r="H11" s="19">
        <f>'[11]赔款计算书-部分手动填写'!H11</f>
        <v>1</v>
      </c>
      <c r="I11" s="17">
        <f>'[11]赔款计算书-部分手动填写'!I11</f>
        <v>157.5</v>
      </c>
    </row>
    <row r="12" s="1" customFormat="1" customHeight="1" spans="1:9">
      <c r="A12" s="13">
        <f t="shared" si="0"/>
        <v>7</v>
      </c>
      <c r="B12" s="17" t="str">
        <f>'[11]赔款计算书-部分手动填写'!B12</f>
        <v>耿根远</v>
      </c>
      <c r="C12" s="18" t="str">
        <f>REPLACE('[11]赔款计算书-部分手动填写'!C12,9,6,"******")</f>
        <v>37072119******3296</v>
      </c>
      <c r="D12" s="18">
        <f>'[11]赔款计算书-部分手动填写'!E12</f>
        <v>9</v>
      </c>
      <c r="E12" s="17">
        <f t="shared" si="1"/>
        <v>9</v>
      </c>
      <c r="F12" s="17">
        <f>'[11]赔款计算书-部分手动填写'!F12</f>
        <v>2</v>
      </c>
      <c r="G12" s="19">
        <f>'[11]赔款计算书-部分手动填写'!G12</f>
        <v>0.21</v>
      </c>
      <c r="H12" s="19">
        <f>'[11]赔款计算书-部分手动填写'!H12</f>
        <v>1</v>
      </c>
      <c r="I12" s="17">
        <f>'[11]赔款计算书-部分手动填写'!I12</f>
        <v>210</v>
      </c>
    </row>
    <row r="13" s="1" customFormat="1" customHeight="1" spans="1:9">
      <c r="A13" s="13">
        <f t="shared" si="0"/>
        <v>8</v>
      </c>
      <c r="B13" s="17" t="str">
        <f>'[11]赔款计算书-部分手动填写'!B13</f>
        <v>耿贵远</v>
      </c>
      <c r="C13" s="18" t="str">
        <f>REPLACE('[11]赔款计算书-部分手动填写'!C13,9,6,"******")</f>
        <v>37072119******3295</v>
      </c>
      <c r="D13" s="18">
        <f>'[11]赔款计算书-部分手动填写'!E13</f>
        <v>5</v>
      </c>
      <c r="E13" s="17">
        <f t="shared" si="1"/>
        <v>5</v>
      </c>
      <c r="F13" s="17">
        <f>'[11]赔款计算书-部分手动填写'!F13</f>
        <v>3</v>
      </c>
      <c r="G13" s="19">
        <f>'[11]赔款计算书-部分手动填写'!G13</f>
        <v>0.21</v>
      </c>
      <c r="H13" s="19">
        <f>'[11]赔款计算书-部分手动填写'!H13</f>
        <v>1</v>
      </c>
      <c r="I13" s="17">
        <f>'[11]赔款计算书-部分手动填写'!I13</f>
        <v>315</v>
      </c>
    </row>
    <row r="14" s="1" customFormat="1" customHeight="1" spans="1:9">
      <c r="A14" s="13">
        <f t="shared" si="0"/>
        <v>9</v>
      </c>
      <c r="B14" s="17" t="str">
        <f>'[11]赔款计算书-部分手动填写'!B14</f>
        <v>耿红卫</v>
      </c>
      <c r="C14" s="18" t="str">
        <f>REPLACE('[11]赔款计算书-部分手动填写'!C14,9,6,"******")</f>
        <v>37072119******329X</v>
      </c>
      <c r="D14" s="18">
        <f>'[11]赔款计算书-部分手动填写'!E14</f>
        <v>5</v>
      </c>
      <c r="E14" s="17">
        <f t="shared" si="1"/>
        <v>5</v>
      </c>
      <c r="F14" s="17">
        <f>'[11]赔款计算书-部分手动填写'!F14</f>
        <v>1</v>
      </c>
      <c r="G14" s="19">
        <f>'[11]赔款计算书-部分手动填写'!G14</f>
        <v>0.21</v>
      </c>
      <c r="H14" s="19">
        <f>'[11]赔款计算书-部分手动填写'!H14</f>
        <v>1</v>
      </c>
      <c r="I14" s="17">
        <f>'[11]赔款计算书-部分手动填写'!I14</f>
        <v>105</v>
      </c>
    </row>
    <row r="15" s="1" customFormat="1" customHeight="1" spans="1:9">
      <c r="A15" s="13">
        <f t="shared" si="0"/>
        <v>10</v>
      </c>
      <c r="B15" s="17" t="str">
        <f>'[11]赔款计算书-部分手动填写'!B15</f>
        <v>耿华远</v>
      </c>
      <c r="C15" s="18" t="str">
        <f>REPLACE('[11]赔款计算书-部分手动填写'!C15,9,6,"******")</f>
        <v>37072119******3274</v>
      </c>
      <c r="D15" s="18">
        <f>'[11]赔款计算书-部分手动填写'!E15</f>
        <v>4</v>
      </c>
      <c r="E15" s="17">
        <f t="shared" si="1"/>
        <v>4</v>
      </c>
      <c r="F15" s="17">
        <f>'[11]赔款计算书-部分手动填写'!F15</f>
        <v>1</v>
      </c>
      <c r="G15" s="19">
        <f>'[11]赔款计算书-部分手动填写'!G15</f>
        <v>0.21</v>
      </c>
      <c r="H15" s="19">
        <f>'[11]赔款计算书-部分手动填写'!H15</f>
        <v>1</v>
      </c>
      <c r="I15" s="17">
        <f>'[11]赔款计算书-部分手动填写'!I15</f>
        <v>105</v>
      </c>
    </row>
    <row r="16" s="1" customFormat="1" customHeight="1" spans="1:9">
      <c r="A16" s="13">
        <f t="shared" si="0"/>
        <v>11</v>
      </c>
      <c r="B16" s="17" t="str">
        <f>'[11]赔款计算书-部分手动填写'!B16</f>
        <v>耿军远</v>
      </c>
      <c r="C16" s="18" t="str">
        <f>REPLACE('[11]赔款计算书-部分手动填写'!C16,9,6,"******")</f>
        <v>37072119******3273</v>
      </c>
      <c r="D16" s="18">
        <f>'[11]赔款计算书-部分手动填写'!E16</f>
        <v>4.7</v>
      </c>
      <c r="E16" s="17">
        <f t="shared" si="1"/>
        <v>4.7</v>
      </c>
      <c r="F16" s="17">
        <f>'[11]赔款计算书-部分手动填写'!F16</f>
        <v>2</v>
      </c>
      <c r="G16" s="19">
        <f>'[11]赔款计算书-部分手动填写'!G16</f>
        <v>0.21</v>
      </c>
      <c r="H16" s="19">
        <f>'[11]赔款计算书-部分手动填写'!H16</f>
        <v>1</v>
      </c>
      <c r="I16" s="17">
        <f>'[11]赔款计算书-部分手动填写'!I16</f>
        <v>210</v>
      </c>
    </row>
    <row r="17" s="1" customFormat="1" customHeight="1" spans="1:9">
      <c r="A17" s="13">
        <f t="shared" si="0"/>
        <v>12</v>
      </c>
      <c r="B17" s="17" t="str">
        <f>'[11]赔款计算书-部分手动填写'!B17</f>
        <v>耿亮远</v>
      </c>
      <c r="C17" s="18" t="str">
        <f>REPLACE('[11]赔款计算书-部分手动填写'!C17,9,6,"******")</f>
        <v>37072119******3277</v>
      </c>
      <c r="D17" s="18">
        <f>'[11]赔款计算书-部分手动填写'!E17</f>
        <v>10</v>
      </c>
      <c r="E17" s="17">
        <f t="shared" si="1"/>
        <v>10</v>
      </c>
      <c r="F17" s="17">
        <f>'[11]赔款计算书-部分手动填写'!F17</f>
        <v>2</v>
      </c>
      <c r="G17" s="19">
        <f>'[11]赔款计算书-部分手动填写'!G17</f>
        <v>0.21</v>
      </c>
      <c r="H17" s="19">
        <f>'[11]赔款计算书-部分手动填写'!H17</f>
        <v>1</v>
      </c>
      <c r="I17" s="17">
        <f>'[11]赔款计算书-部分手动填写'!I17</f>
        <v>210</v>
      </c>
    </row>
    <row r="18" s="1" customFormat="1" customHeight="1" spans="1:9">
      <c r="A18" s="13">
        <f t="shared" si="0"/>
        <v>13</v>
      </c>
      <c r="B18" s="17" t="str">
        <f>'[11]赔款计算书-部分手动填写'!B18</f>
        <v>耿隆远</v>
      </c>
      <c r="C18" s="18" t="str">
        <f>REPLACE('[11]赔款计算书-部分手动填写'!C18,9,6,"******")</f>
        <v>37072119******3270</v>
      </c>
      <c r="D18" s="18">
        <f>'[11]赔款计算书-部分手动填写'!E18</f>
        <v>5</v>
      </c>
      <c r="E18" s="17">
        <f t="shared" si="1"/>
        <v>5</v>
      </c>
      <c r="F18" s="17">
        <f>'[11]赔款计算书-部分手动填写'!F18</f>
        <v>2</v>
      </c>
      <c r="G18" s="19">
        <f>'[11]赔款计算书-部分手动填写'!G18</f>
        <v>0.21</v>
      </c>
      <c r="H18" s="19">
        <f>'[11]赔款计算书-部分手动填写'!H18</f>
        <v>1</v>
      </c>
      <c r="I18" s="17">
        <f>'[11]赔款计算书-部分手动填写'!I18</f>
        <v>210</v>
      </c>
    </row>
    <row r="19" s="1" customFormat="1" customHeight="1" spans="1:9">
      <c r="A19" s="13">
        <f t="shared" si="0"/>
        <v>14</v>
      </c>
      <c r="B19" s="17" t="str">
        <f>'[11]赔款计算书-部分手动填写'!B19</f>
        <v>耿明</v>
      </c>
      <c r="C19" s="18" t="str">
        <f>REPLACE('[11]赔款计算书-部分手动填写'!C19,9,6,"******")</f>
        <v>37072119******0775</v>
      </c>
      <c r="D19" s="18">
        <f>'[11]赔款计算书-部分手动填写'!E19</f>
        <v>8</v>
      </c>
      <c r="E19" s="17">
        <f t="shared" si="1"/>
        <v>8</v>
      </c>
      <c r="F19" s="17">
        <f>'[11]赔款计算书-部分手动填写'!F19</f>
        <v>1</v>
      </c>
      <c r="G19" s="19">
        <f>'[11]赔款计算书-部分手动填写'!G19</f>
        <v>0.21</v>
      </c>
      <c r="H19" s="19">
        <f>'[11]赔款计算书-部分手动填写'!H19</f>
        <v>1</v>
      </c>
      <c r="I19" s="17">
        <f>'[11]赔款计算书-部分手动填写'!I19</f>
        <v>105</v>
      </c>
    </row>
    <row r="20" s="1" customFormat="1" customHeight="1" spans="1:9">
      <c r="A20" s="13">
        <f t="shared" si="0"/>
        <v>15</v>
      </c>
      <c r="B20" s="17" t="str">
        <f>'[11]赔款计算书-部分手动填写'!B20</f>
        <v>耿聘友</v>
      </c>
      <c r="C20" s="18" t="str">
        <f>REPLACE('[11]赔款计算书-部分手动填写'!C20,9,6,"******")</f>
        <v>37072119******3275</v>
      </c>
      <c r="D20" s="18">
        <f>'[11]赔款计算书-部分手动填写'!E20</f>
        <v>2</v>
      </c>
      <c r="E20" s="17">
        <f t="shared" si="1"/>
        <v>2</v>
      </c>
      <c r="F20" s="17">
        <f>'[11]赔款计算书-部分手动填写'!F20</f>
        <v>1</v>
      </c>
      <c r="G20" s="19">
        <f>'[11]赔款计算书-部分手动填写'!G20</f>
        <v>0.21</v>
      </c>
      <c r="H20" s="19">
        <f>'[11]赔款计算书-部分手动填写'!H20</f>
        <v>1</v>
      </c>
      <c r="I20" s="17">
        <f>'[11]赔款计算书-部分手动填写'!I20</f>
        <v>105</v>
      </c>
    </row>
    <row r="21" s="1" customFormat="1" customHeight="1" spans="1:9">
      <c r="A21" s="13">
        <f t="shared" si="0"/>
        <v>16</v>
      </c>
      <c r="B21" s="17" t="str">
        <f>'[11]赔款计算书-部分手动填写'!B21</f>
        <v>耿士彩</v>
      </c>
      <c r="C21" s="18" t="str">
        <f>REPLACE('[11]赔款计算书-部分手动填写'!C21,9,6,"******")</f>
        <v>37072119******3274</v>
      </c>
      <c r="D21" s="18">
        <f>'[11]赔款计算书-部分手动填写'!E21</f>
        <v>6</v>
      </c>
      <c r="E21" s="17">
        <f t="shared" si="1"/>
        <v>6</v>
      </c>
      <c r="F21" s="17">
        <f>'[11]赔款计算书-部分手动填写'!F21</f>
        <v>1</v>
      </c>
      <c r="G21" s="19">
        <f>'[11]赔款计算书-部分手动填写'!G21</f>
        <v>0.21</v>
      </c>
      <c r="H21" s="19">
        <f>'[11]赔款计算书-部分手动填写'!H21</f>
        <v>1</v>
      </c>
      <c r="I21" s="17">
        <f>'[11]赔款计算书-部分手动填写'!I21</f>
        <v>105</v>
      </c>
    </row>
    <row r="22" s="1" customFormat="1" customHeight="1" spans="1:9">
      <c r="A22" s="13">
        <f t="shared" si="0"/>
        <v>17</v>
      </c>
      <c r="B22" s="17" t="str">
        <f>'[11]赔款计算书-部分手动填写'!B22</f>
        <v>耿士德</v>
      </c>
      <c r="C22" s="18" t="str">
        <f>REPLACE('[11]赔款计算书-部分手动填写'!C22,9,6,"******")</f>
        <v>37072119******3271</v>
      </c>
      <c r="D22" s="18">
        <f>'[11]赔款计算书-部分手动填写'!E22</f>
        <v>3</v>
      </c>
      <c r="E22" s="17">
        <f t="shared" si="1"/>
        <v>3</v>
      </c>
      <c r="F22" s="17">
        <f>'[11]赔款计算书-部分手动填写'!F22</f>
        <v>1</v>
      </c>
      <c r="G22" s="19">
        <f>'[11]赔款计算书-部分手动填写'!G22</f>
        <v>0.21</v>
      </c>
      <c r="H22" s="19">
        <f>'[11]赔款计算书-部分手动填写'!H22</f>
        <v>1</v>
      </c>
      <c r="I22" s="17">
        <f>'[11]赔款计算书-部分手动填写'!I22</f>
        <v>105</v>
      </c>
    </row>
    <row r="23" s="1" customFormat="1" customHeight="1" spans="1:9">
      <c r="A23" s="13">
        <f t="shared" si="0"/>
        <v>18</v>
      </c>
      <c r="B23" s="17" t="str">
        <f>'[11]赔款计算书-部分手动填写'!B23</f>
        <v>耿士恩</v>
      </c>
      <c r="C23" s="18" t="str">
        <f>REPLACE('[11]赔款计算书-部分手动填写'!C23,9,6,"******")</f>
        <v>37072119******3273</v>
      </c>
      <c r="D23" s="18">
        <f>'[11]赔款计算书-部分手动填写'!E23</f>
        <v>4</v>
      </c>
      <c r="E23" s="17">
        <f t="shared" si="1"/>
        <v>4</v>
      </c>
      <c r="F23" s="17">
        <f>'[11]赔款计算书-部分手动填写'!F23</f>
        <v>1</v>
      </c>
      <c r="G23" s="19">
        <f>'[11]赔款计算书-部分手动填写'!G23</f>
        <v>0.21</v>
      </c>
      <c r="H23" s="19">
        <f>'[11]赔款计算书-部分手动填写'!H23</f>
        <v>1</v>
      </c>
      <c r="I23" s="17">
        <f>'[11]赔款计算书-部分手动填写'!I23</f>
        <v>105</v>
      </c>
    </row>
    <row r="24" s="1" customFormat="1" customHeight="1" spans="1:9">
      <c r="A24" s="13">
        <f t="shared" si="0"/>
        <v>19</v>
      </c>
      <c r="B24" s="17" t="str">
        <f>'[11]赔款计算书-部分手动填写'!B24</f>
        <v>耿士龙</v>
      </c>
      <c r="C24" s="18" t="str">
        <f>REPLACE('[11]赔款计算书-部分手动填写'!C24,9,6,"******")</f>
        <v>37072119******3276</v>
      </c>
      <c r="D24" s="18">
        <f>'[11]赔款计算书-部分手动填写'!E24</f>
        <v>7.5</v>
      </c>
      <c r="E24" s="17">
        <f t="shared" si="1"/>
        <v>7.5</v>
      </c>
      <c r="F24" s="17">
        <f>'[11]赔款计算书-部分手动填写'!F24</f>
        <v>1</v>
      </c>
      <c r="G24" s="19">
        <f>'[11]赔款计算书-部分手动填写'!G24</f>
        <v>0.21</v>
      </c>
      <c r="H24" s="19">
        <f>'[11]赔款计算书-部分手动填写'!H24</f>
        <v>1</v>
      </c>
      <c r="I24" s="17">
        <f>'[11]赔款计算书-部分手动填写'!I24</f>
        <v>105</v>
      </c>
    </row>
    <row r="25" s="1" customFormat="1" customHeight="1" spans="1:9">
      <c r="A25" s="13">
        <f t="shared" si="0"/>
        <v>20</v>
      </c>
      <c r="B25" s="17" t="str">
        <f>'[11]赔款计算书-部分手动填写'!B25</f>
        <v>耿涛</v>
      </c>
      <c r="C25" s="18" t="str">
        <f>REPLACE('[11]赔款计算书-部分手动填写'!C25,9,6,"******")</f>
        <v>37078119******329X</v>
      </c>
      <c r="D25" s="18">
        <f>'[11]赔款计算书-部分手动填写'!E25</f>
        <v>2</v>
      </c>
      <c r="E25" s="17">
        <f t="shared" si="1"/>
        <v>2</v>
      </c>
      <c r="F25" s="17">
        <f>'[11]赔款计算书-部分手动填写'!F25</f>
        <v>0.5</v>
      </c>
      <c r="G25" s="19">
        <f>'[11]赔款计算书-部分手动填写'!G25</f>
        <v>0.21</v>
      </c>
      <c r="H25" s="19">
        <f>'[11]赔款计算书-部分手动填写'!H25</f>
        <v>1</v>
      </c>
      <c r="I25" s="17">
        <f>'[11]赔款计算书-部分手动填写'!I25</f>
        <v>52.5</v>
      </c>
    </row>
    <row r="26" s="1" customFormat="1" customHeight="1" spans="1:9">
      <c r="A26" s="13">
        <f t="shared" si="0"/>
        <v>21</v>
      </c>
      <c r="B26" s="17" t="str">
        <f>'[11]赔款计算书-部分手动填写'!B26</f>
        <v>耿喜标</v>
      </c>
      <c r="C26" s="18" t="str">
        <f>REPLACE('[11]赔款计算书-部分手动填写'!C26,9,6,"******")</f>
        <v>37072119******3312</v>
      </c>
      <c r="D26" s="18">
        <f>'[11]赔款计算书-部分手动填写'!E26</f>
        <v>4</v>
      </c>
      <c r="E26" s="17">
        <f t="shared" si="1"/>
        <v>4</v>
      </c>
      <c r="F26" s="17">
        <f>'[11]赔款计算书-部分手动填写'!F26</f>
        <v>2</v>
      </c>
      <c r="G26" s="19">
        <f>'[11]赔款计算书-部分手动填写'!G26</f>
        <v>0.21</v>
      </c>
      <c r="H26" s="19">
        <f>'[11]赔款计算书-部分手动填写'!H26</f>
        <v>1</v>
      </c>
      <c r="I26" s="17">
        <f>'[11]赔款计算书-部分手动填写'!I26</f>
        <v>210</v>
      </c>
    </row>
    <row r="27" s="1" customFormat="1" customHeight="1" spans="1:9">
      <c r="A27" s="13">
        <f t="shared" si="0"/>
        <v>22</v>
      </c>
      <c r="B27" s="17" t="str">
        <f>'[11]赔款计算书-部分手动填写'!B27</f>
        <v>耿向明</v>
      </c>
      <c r="C27" s="18" t="str">
        <f>REPLACE('[11]赔款计算书-部分手动填写'!C27,9,6,"******")</f>
        <v>37078119******3293</v>
      </c>
      <c r="D27" s="18">
        <f>'[11]赔款计算书-部分手动填写'!E27</f>
        <v>5</v>
      </c>
      <c r="E27" s="17">
        <f t="shared" si="1"/>
        <v>5</v>
      </c>
      <c r="F27" s="17">
        <f>'[11]赔款计算书-部分手动填写'!F27</f>
        <v>1</v>
      </c>
      <c r="G27" s="19">
        <f>'[11]赔款计算书-部分手动填写'!G27</f>
        <v>0.21</v>
      </c>
      <c r="H27" s="19">
        <f>'[11]赔款计算书-部分手动填写'!H27</f>
        <v>1</v>
      </c>
      <c r="I27" s="17">
        <f>'[11]赔款计算书-部分手动填写'!I27</f>
        <v>105</v>
      </c>
    </row>
    <row r="28" s="1" customFormat="1" customHeight="1" spans="1:9">
      <c r="A28" s="13">
        <f t="shared" si="0"/>
        <v>23</v>
      </c>
      <c r="B28" s="17" t="str">
        <f>'[11]赔款计算书-部分手动填写'!B28</f>
        <v>耿心华</v>
      </c>
      <c r="C28" s="18" t="str">
        <f>REPLACE('[11]赔款计算书-部分手动填写'!C28,9,6,"******")</f>
        <v>37072119******3297</v>
      </c>
      <c r="D28" s="18">
        <f>'[11]赔款计算书-部分手动填写'!E28</f>
        <v>5</v>
      </c>
      <c r="E28" s="17">
        <f t="shared" si="1"/>
        <v>5</v>
      </c>
      <c r="F28" s="17">
        <f>'[11]赔款计算书-部分手动填写'!F28</f>
        <v>1</v>
      </c>
      <c r="G28" s="19">
        <f>'[11]赔款计算书-部分手动填写'!G28</f>
        <v>0.21</v>
      </c>
      <c r="H28" s="19">
        <f>'[11]赔款计算书-部分手动填写'!H28</f>
        <v>1</v>
      </c>
      <c r="I28" s="17">
        <f>'[11]赔款计算书-部分手动填写'!I28</f>
        <v>105</v>
      </c>
    </row>
    <row r="29" s="1" customFormat="1" customHeight="1" spans="1:9">
      <c r="A29" s="13">
        <f t="shared" si="0"/>
        <v>24</v>
      </c>
      <c r="B29" s="17" t="str">
        <f>'[11]赔款计算书-部分手动填写'!B29</f>
        <v>耿心江</v>
      </c>
      <c r="C29" s="18" t="str">
        <f>REPLACE('[11]赔款计算书-部分手动填写'!C29,9,6,"******")</f>
        <v>37072119******3279</v>
      </c>
      <c r="D29" s="18">
        <f>'[11]赔款计算书-部分手动填写'!E29</f>
        <v>4.5</v>
      </c>
      <c r="E29" s="17">
        <f t="shared" si="1"/>
        <v>4.5</v>
      </c>
      <c r="F29" s="17">
        <f>'[11]赔款计算书-部分手动填写'!F29</f>
        <v>2</v>
      </c>
      <c r="G29" s="19">
        <f>'[11]赔款计算书-部分手动填写'!G29</f>
        <v>0.21</v>
      </c>
      <c r="H29" s="19">
        <f>'[11]赔款计算书-部分手动填写'!H29</f>
        <v>1</v>
      </c>
      <c r="I29" s="17">
        <f>'[11]赔款计算书-部分手动填写'!I29</f>
        <v>210</v>
      </c>
    </row>
    <row r="30" s="1" customFormat="1" customHeight="1" spans="1:9">
      <c r="A30" s="13">
        <f t="shared" si="0"/>
        <v>25</v>
      </c>
      <c r="B30" s="17" t="str">
        <f>'[11]赔款计算书-部分手动填写'!B30</f>
        <v>耿心军</v>
      </c>
      <c r="C30" s="18" t="str">
        <f>REPLACE('[11]赔款计算书-部分手动填写'!C30,9,6,"******")</f>
        <v>37072119******327X</v>
      </c>
      <c r="D30" s="18">
        <f>'[11]赔款计算书-部分手动填写'!E30</f>
        <v>6</v>
      </c>
      <c r="E30" s="17">
        <f t="shared" si="1"/>
        <v>6</v>
      </c>
      <c r="F30" s="17">
        <f>'[11]赔款计算书-部分手动填写'!F30</f>
        <v>1</v>
      </c>
      <c r="G30" s="19">
        <f>'[11]赔款计算书-部分手动填写'!G30</f>
        <v>0.21</v>
      </c>
      <c r="H30" s="19">
        <f>'[11]赔款计算书-部分手动填写'!H30</f>
        <v>1</v>
      </c>
      <c r="I30" s="17">
        <f>'[11]赔款计算书-部分手动填写'!I30</f>
        <v>105</v>
      </c>
    </row>
    <row r="31" s="1" customFormat="1" customHeight="1" spans="1:9">
      <c r="A31" s="13">
        <f t="shared" si="0"/>
        <v>26</v>
      </c>
      <c r="B31" s="17" t="str">
        <f>'[11]赔款计算书-部分手动填写'!B31</f>
        <v>耿心美</v>
      </c>
      <c r="C31" s="18" t="str">
        <f>REPLACE('[11]赔款计算书-部分手动填写'!C31,9,6,"******")</f>
        <v>37072119******3296</v>
      </c>
      <c r="D31" s="18">
        <f>'[11]赔款计算书-部分手动填写'!E31</f>
        <v>5</v>
      </c>
      <c r="E31" s="17">
        <f t="shared" si="1"/>
        <v>5</v>
      </c>
      <c r="F31" s="17">
        <f>'[11]赔款计算书-部分手动填写'!F31</f>
        <v>1</v>
      </c>
      <c r="G31" s="19">
        <f>'[11]赔款计算书-部分手动填写'!G31</f>
        <v>0.21</v>
      </c>
      <c r="H31" s="19">
        <f>'[11]赔款计算书-部分手动填写'!H31</f>
        <v>1</v>
      </c>
      <c r="I31" s="17">
        <f>'[11]赔款计算书-部分手动填写'!I31</f>
        <v>105</v>
      </c>
    </row>
    <row r="32" s="1" customFormat="1" customHeight="1" spans="1:9">
      <c r="A32" s="13">
        <f t="shared" si="0"/>
        <v>27</v>
      </c>
      <c r="B32" s="17" t="str">
        <f>'[11]赔款计算书-部分手动填写'!B32</f>
        <v>耿兴远</v>
      </c>
      <c r="C32" s="18" t="str">
        <f>REPLACE('[11]赔款计算书-部分手动填写'!C32,9,6,"******")</f>
        <v>37072119******3291</v>
      </c>
      <c r="D32" s="18">
        <f>'[11]赔款计算书-部分手动填写'!E32</f>
        <v>4</v>
      </c>
      <c r="E32" s="17">
        <f t="shared" si="1"/>
        <v>4</v>
      </c>
      <c r="F32" s="17">
        <f>'[11]赔款计算书-部分手动填写'!F32</f>
        <v>1</v>
      </c>
      <c r="G32" s="19">
        <f>'[11]赔款计算书-部分手动填写'!G32</f>
        <v>0.21</v>
      </c>
      <c r="H32" s="19">
        <f>'[11]赔款计算书-部分手动填写'!H32</f>
        <v>1</v>
      </c>
      <c r="I32" s="17">
        <f>'[11]赔款计算书-部分手动填写'!I32</f>
        <v>105</v>
      </c>
    </row>
    <row r="33" s="1" customFormat="1" customHeight="1" spans="1:9">
      <c r="A33" s="13">
        <f t="shared" si="0"/>
        <v>28</v>
      </c>
      <c r="B33" s="17" t="str">
        <f>'[11]赔款计算书-部分手动填写'!B33</f>
        <v>耿燕远</v>
      </c>
      <c r="C33" s="18" t="str">
        <f>REPLACE('[11]赔款计算书-部分手动填写'!C33,9,6,"******")</f>
        <v>37072119******3271</v>
      </c>
      <c r="D33" s="18">
        <f>'[11]赔款计算书-部分手动填写'!E33</f>
        <v>7</v>
      </c>
      <c r="E33" s="17">
        <f t="shared" si="1"/>
        <v>7</v>
      </c>
      <c r="F33" s="17">
        <f>'[11]赔款计算书-部分手动填写'!F33</f>
        <v>2</v>
      </c>
      <c r="G33" s="19">
        <f>'[11]赔款计算书-部分手动填写'!G33</f>
        <v>0.21</v>
      </c>
      <c r="H33" s="19">
        <f>'[11]赔款计算书-部分手动填写'!H33</f>
        <v>1</v>
      </c>
      <c r="I33" s="17">
        <f>'[11]赔款计算书-部分手动填写'!I33</f>
        <v>210</v>
      </c>
    </row>
    <row r="34" s="1" customFormat="1" customHeight="1" spans="1:9">
      <c r="A34" s="13">
        <f t="shared" si="0"/>
        <v>29</v>
      </c>
      <c r="B34" s="17" t="str">
        <f>'[11]赔款计算书-部分手动填写'!B34</f>
        <v>耿英贵</v>
      </c>
      <c r="C34" s="18" t="str">
        <f>REPLACE('[11]赔款计算书-部分手动填写'!C34,9,6,"******")</f>
        <v>37072119******3271</v>
      </c>
      <c r="D34" s="18">
        <f>'[11]赔款计算书-部分手动填写'!E34</f>
        <v>5</v>
      </c>
      <c r="E34" s="17">
        <f t="shared" si="1"/>
        <v>5</v>
      </c>
      <c r="F34" s="17">
        <f>'[11]赔款计算书-部分手动填写'!F34</f>
        <v>0.5</v>
      </c>
      <c r="G34" s="19">
        <f>'[11]赔款计算书-部分手动填写'!G34</f>
        <v>0.21</v>
      </c>
      <c r="H34" s="19">
        <f>'[11]赔款计算书-部分手动填写'!H34</f>
        <v>1</v>
      </c>
      <c r="I34" s="17">
        <f>'[11]赔款计算书-部分手动填写'!I34</f>
        <v>52.5</v>
      </c>
    </row>
    <row r="35" s="1" customFormat="1" customHeight="1" spans="1:9">
      <c r="A35" s="13">
        <f t="shared" si="0"/>
        <v>30</v>
      </c>
      <c r="B35" s="17" t="str">
        <f>'[11]赔款计算书-部分手动填写'!B35</f>
        <v>耿英堂</v>
      </c>
      <c r="C35" s="18" t="str">
        <f>REPLACE('[11]赔款计算书-部分手动填写'!C35,9,6,"******")</f>
        <v>37072119******3274</v>
      </c>
      <c r="D35" s="18">
        <f>'[11]赔款计算书-部分手动填写'!E35</f>
        <v>10</v>
      </c>
      <c r="E35" s="17">
        <f t="shared" si="1"/>
        <v>10</v>
      </c>
      <c r="F35" s="17">
        <f>'[11]赔款计算书-部分手动填写'!F35</f>
        <v>0.5</v>
      </c>
      <c r="G35" s="19">
        <f>'[11]赔款计算书-部分手动填写'!G35</f>
        <v>0.21</v>
      </c>
      <c r="H35" s="19">
        <f>'[11]赔款计算书-部分手动填写'!H35</f>
        <v>1</v>
      </c>
      <c r="I35" s="17">
        <f>'[11]赔款计算书-部分手动填写'!I35</f>
        <v>52.5</v>
      </c>
    </row>
    <row r="36" s="1" customFormat="1" customHeight="1" spans="1:9">
      <c r="A36" s="13">
        <f t="shared" si="0"/>
        <v>31</v>
      </c>
      <c r="B36" s="17" t="str">
        <f>'[11]赔款计算书-部分手动填写'!B36</f>
        <v>耿英文</v>
      </c>
      <c r="C36" s="18" t="str">
        <f>REPLACE('[11]赔款计算书-部分手动填写'!C36,9,6,"******")</f>
        <v>37072119******3277</v>
      </c>
      <c r="D36" s="18">
        <f>'[11]赔款计算书-部分手动填写'!E36</f>
        <v>4</v>
      </c>
      <c r="E36" s="17">
        <f t="shared" si="1"/>
        <v>4</v>
      </c>
      <c r="F36" s="17">
        <f>'[11]赔款计算书-部分手动填写'!F36</f>
        <v>2</v>
      </c>
      <c r="G36" s="19">
        <f>'[11]赔款计算书-部分手动填写'!G36</f>
        <v>0.21</v>
      </c>
      <c r="H36" s="19">
        <f>'[11]赔款计算书-部分手动填写'!H36</f>
        <v>1</v>
      </c>
      <c r="I36" s="17">
        <f>'[11]赔款计算书-部分手动填写'!I36</f>
        <v>210</v>
      </c>
    </row>
    <row r="37" s="1" customFormat="1" customHeight="1" spans="1:9">
      <c r="A37" s="13">
        <f t="shared" si="0"/>
        <v>32</v>
      </c>
      <c r="B37" s="17" t="str">
        <f>'[11]赔款计算书-部分手动填写'!B37</f>
        <v>耿英武</v>
      </c>
      <c r="C37" s="18" t="str">
        <f>REPLACE('[11]赔款计算书-部分手动填写'!C37,9,6,"******")</f>
        <v>37072119******3296</v>
      </c>
      <c r="D37" s="18">
        <f>'[11]赔款计算书-部分手动填写'!E37</f>
        <v>6</v>
      </c>
      <c r="E37" s="17">
        <f t="shared" si="1"/>
        <v>6</v>
      </c>
      <c r="F37" s="17">
        <f>'[11]赔款计算书-部分手动填写'!F37</f>
        <v>2</v>
      </c>
      <c r="G37" s="19">
        <f>'[11]赔款计算书-部分手动填写'!G37</f>
        <v>0.21</v>
      </c>
      <c r="H37" s="19">
        <f>'[11]赔款计算书-部分手动填写'!H37</f>
        <v>1</v>
      </c>
      <c r="I37" s="17">
        <f>'[11]赔款计算书-部分手动填写'!I37</f>
        <v>210</v>
      </c>
    </row>
    <row r="38" s="1" customFormat="1" customHeight="1" spans="1:9">
      <c r="A38" s="13">
        <f t="shared" si="0"/>
        <v>33</v>
      </c>
      <c r="B38" s="17" t="str">
        <f>'[11]赔款计算书-部分手动填写'!B38</f>
        <v>耿志远</v>
      </c>
      <c r="C38" s="18" t="str">
        <f>REPLACE('[11]赔款计算书-部分手动填写'!C38,9,6,"******")</f>
        <v>37072119******3290</v>
      </c>
      <c r="D38" s="18">
        <f>'[11]赔款计算书-部分手动填写'!E38</f>
        <v>5</v>
      </c>
      <c r="E38" s="17">
        <f t="shared" si="1"/>
        <v>5</v>
      </c>
      <c r="F38" s="17">
        <f>'[11]赔款计算书-部分手动填写'!F38</f>
        <v>1</v>
      </c>
      <c r="G38" s="19">
        <f>'[11]赔款计算书-部分手动填写'!G38</f>
        <v>0.21</v>
      </c>
      <c r="H38" s="19">
        <f>'[11]赔款计算书-部分手动填写'!H38</f>
        <v>1</v>
      </c>
      <c r="I38" s="17">
        <f>'[11]赔款计算书-部分手动填写'!I38</f>
        <v>105</v>
      </c>
    </row>
    <row r="39" s="1" customFormat="1" customHeight="1" spans="1:9">
      <c r="A39" s="13">
        <f t="shared" si="0"/>
        <v>34</v>
      </c>
      <c r="B39" s="17" t="str">
        <f>'[11]赔款计算书-部分手动填写'!B39</f>
        <v>文兰英</v>
      </c>
      <c r="C39" s="18" t="str">
        <f>REPLACE('[11]赔款计算书-部分手动填写'!C39,9,6,"******")</f>
        <v>37072119******3268</v>
      </c>
      <c r="D39" s="18">
        <f>'[11]赔款计算书-部分手动填写'!E39</f>
        <v>5.5</v>
      </c>
      <c r="E39" s="17">
        <f t="shared" si="1"/>
        <v>5.5</v>
      </c>
      <c r="F39" s="17">
        <f>'[11]赔款计算书-部分手动填写'!F39</f>
        <v>3</v>
      </c>
      <c r="G39" s="19">
        <f>'[11]赔款计算书-部分手动填写'!G39</f>
        <v>0.21</v>
      </c>
      <c r="H39" s="19">
        <f>'[11]赔款计算书-部分手动填写'!H39</f>
        <v>1</v>
      </c>
      <c r="I39" s="17">
        <f>'[11]赔款计算书-部分手动填写'!I39</f>
        <v>315</v>
      </c>
    </row>
    <row r="40" s="1" customFormat="1" customHeight="1" spans="1:9">
      <c r="A40" s="13">
        <f t="shared" si="0"/>
        <v>35</v>
      </c>
      <c r="B40" s="17" t="str">
        <f>'[11]赔款计算书-部分手动填写'!B40</f>
        <v>赵玉臻</v>
      </c>
      <c r="C40" s="18" t="str">
        <f>REPLACE('[11]赔款计算书-部分手动填写'!C40,9,6,"******")</f>
        <v>37072119******3283</v>
      </c>
      <c r="D40" s="18">
        <f>'[11]赔款计算书-部分手动填写'!E40</f>
        <v>4</v>
      </c>
      <c r="E40" s="17">
        <f t="shared" si="1"/>
        <v>4</v>
      </c>
      <c r="F40" s="17">
        <f>'[11]赔款计算书-部分手动填写'!F40</f>
        <v>2</v>
      </c>
      <c r="G40" s="19">
        <f>'[11]赔款计算书-部分手动填写'!G40</f>
        <v>0.21</v>
      </c>
      <c r="H40" s="19">
        <f>'[11]赔款计算书-部分手动填写'!H40</f>
        <v>1</v>
      </c>
      <c r="I40" s="17">
        <f>'[11]赔款计算书-部分手动填写'!I40</f>
        <v>210</v>
      </c>
    </row>
    <row r="41" s="2" customFormat="1" customHeight="1" spans="1:9">
      <c r="A41" s="20" t="s">
        <v>13</v>
      </c>
      <c r="B41" s="21"/>
      <c r="C41" s="17"/>
      <c r="D41" s="18">
        <f t="shared" ref="D41:F41" si="2">SUM(D6:D40)</f>
        <v>206</v>
      </c>
      <c r="E41" s="17">
        <f t="shared" si="2"/>
        <v>206</v>
      </c>
      <c r="F41" s="17">
        <f t="shared" si="2"/>
        <v>53.2</v>
      </c>
      <c r="G41" s="17"/>
      <c r="H41" s="17"/>
      <c r="I41" s="17">
        <f>SUM(I6:I40)</f>
        <v>5586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41:B41"/>
  </mergeCells>
  <pageMargins left="0.75" right="0.75" top="1" bottom="1" header="0.5" footer="0.5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opLeftCell="A8" workbookViewId="0">
      <selection activeCell="K21" sqref="K21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[12]保单信息!C2</f>
        <v>012437070600160102000167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[12]快速理赔单证!C4</f>
        <v>青州市东夏镇顾家村顾学君等76户</v>
      </c>
      <c r="D4" s="11"/>
      <c r="E4" s="11"/>
      <c r="F4" s="11"/>
      <c r="G4" s="12" t="s">
        <v>3</v>
      </c>
      <c r="H4" s="11" t="str">
        <f>'[12]赔款计算书-部分手动填写'!F4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6" si="0">ROW()-5</f>
        <v>1</v>
      </c>
      <c r="B6" s="17" t="str">
        <f>'[12]赔款计算书-部分手动填写'!B6</f>
        <v>崔志娟</v>
      </c>
      <c r="C6" s="18" t="str">
        <f>REPLACE('[12]赔款计算书-部分手动填写'!C6,9,6,"******")</f>
        <v>37078119******3286</v>
      </c>
      <c r="D6" s="18">
        <f>'[12]赔款计算书-部分手动填写'!E6</f>
        <v>6</v>
      </c>
      <c r="E6" s="17">
        <f t="shared" ref="E6:E27" si="1">D6</f>
        <v>6</v>
      </c>
      <c r="F6" s="17">
        <f>'[12]赔款计算书-部分手动填写'!F6</f>
        <v>0.5</v>
      </c>
      <c r="G6" s="19">
        <f>'[12]赔款计算书-部分手动填写'!G6</f>
        <v>0.21</v>
      </c>
      <c r="H6" s="19">
        <f>'[12]赔款计算书-部分手动填写'!H6</f>
        <v>1</v>
      </c>
      <c r="I6" s="17">
        <f>'[12]赔款计算书-部分手动填写'!I6</f>
        <v>52.5</v>
      </c>
    </row>
    <row r="7" s="1" customFormat="1" customHeight="1" spans="1:9">
      <c r="A7" s="13">
        <f t="shared" si="0"/>
        <v>2</v>
      </c>
      <c r="B7" s="17" t="str">
        <f>'[12]赔款计算书-部分手动填写'!B7</f>
        <v>顾宝田</v>
      </c>
      <c r="C7" s="18" t="str">
        <f>REPLACE('[12]赔款计算书-部分手动填写'!C7,9,6,"******")</f>
        <v>37072119******3472</v>
      </c>
      <c r="D7" s="18">
        <f>'[12]赔款计算书-部分手动填写'!E7</f>
        <v>3.5</v>
      </c>
      <c r="E7" s="17">
        <f t="shared" si="1"/>
        <v>3.5</v>
      </c>
      <c r="F7" s="17">
        <f>'[12]赔款计算书-部分手动填写'!F7</f>
        <v>1</v>
      </c>
      <c r="G7" s="19">
        <f>'[12]赔款计算书-部分手动填写'!G7</f>
        <v>0.21</v>
      </c>
      <c r="H7" s="19">
        <f>'[12]赔款计算书-部分手动填写'!H7</f>
        <v>1</v>
      </c>
      <c r="I7" s="17">
        <f>'[12]赔款计算书-部分手动填写'!I7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'[12]赔款计算书-部分手动填写'!B8</f>
        <v>顾保先</v>
      </c>
      <c r="C8" s="18" t="str">
        <f>REPLACE('[12]赔款计算书-部分手动填写'!C8,9,6,"******")</f>
        <v>37072119******3477</v>
      </c>
      <c r="D8" s="18">
        <f>'[12]赔款计算书-部分手动填写'!E8</f>
        <v>6</v>
      </c>
      <c r="E8" s="17">
        <f t="shared" si="1"/>
        <v>6</v>
      </c>
      <c r="F8" s="17">
        <f>'[12]赔款计算书-部分手动填写'!F8</f>
        <v>1.5</v>
      </c>
      <c r="G8" s="19">
        <f>'[12]赔款计算书-部分手动填写'!G8</f>
        <v>0.21</v>
      </c>
      <c r="H8" s="19">
        <f>'[12]赔款计算书-部分手动填写'!H8</f>
        <v>1</v>
      </c>
      <c r="I8" s="17">
        <f>'[12]赔款计算书-部分手动填写'!I8</f>
        <v>157.5</v>
      </c>
    </row>
    <row r="9" s="1" customFormat="1" customHeight="1" spans="1:9">
      <c r="A9" s="13">
        <f t="shared" si="0"/>
        <v>4</v>
      </c>
      <c r="B9" s="17" t="str">
        <f>'[12]赔款计算书-部分手动填写'!B9</f>
        <v>顾传祥</v>
      </c>
      <c r="C9" s="18" t="str">
        <f>REPLACE('[12]赔款计算书-部分手动填写'!C9,9,6,"******")</f>
        <v>37072119******3473</v>
      </c>
      <c r="D9" s="18">
        <f>'[12]赔款计算书-部分手动填写'!E9</f>
        <v>1.5</v>
      </c>
      <c r="E9" s="17">
        <f t="shared" si="1"/>
        <v>1.5</v>
      </c>
      <c r="F9" s="17">
        <f>'[12]赔款计算书-部分手动填写'!F9</f>
        <v>1</v>
      </c>
      <c r="G9" s="19">
        <f>'[12]赔款计算书-部分手动填写'!G9</f>
        <v>0.21</v>
      </c>
      <c r="H9" s="19">
        <f>'[12]赔款计算书-部分手动填写'!H9</f>
        <v>1</v>
      </c>
      <c r="I9" s="17">
        <f>'[12]赔款计算书-部分手动填写'!I9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'[12]赔款计算书-部分手动填写'!B10</f>
        <v>顾登先</v>
      </c>
      <c r="C10" s="18" t="str">
        <f>REPLACE('[12]赔款计算书-部分手动填写'!C10,9,6,"******")</f>
        <v>37072119******3478</v>
      </c>
      <c r="D10" s="18">
        <f>'[12]赔款计算书-部分手动填写'!E10</f>
        <v>1.5</v>
      </c>
      <c r="E10" s="17">
        <f t="shared" si="1"/>
        <v>1.5</v>
      </c>
      <c r="F10" s="17">
        <f>'[12]赔款计算书-部分手动填写'!F10</f>
        <v>1.4</v>
      </c>
      <c r="G10" s="19">
        <f>'[12]赔款计算书-部分手动填写'!G10</f>
        <v>0.21</v>
      </c>
      <c r="H10" s="19">
        <f>'[12]赔款计算书-部分手动填写'!H10</f>
        <v>1</v>
      </c>
      <c r="I10" s="17">
        <f>'[12]赔款计算书-部分手动填写'!I10</f>
        <v>147</v>
      </c>
    </row>
    <row r="11" s="1" customFormat="1" customHeight="1" spans="1:9">
      <c r="A11" s="13">
        <f t="shared" si="0"/>
        <v>6</v>
      </c>
      <c r="B11" s="17" t="str">
        <f>'[12]赔款计算书-部分手动填写'!B11</f>
        <v>顾法民</v>
      </c>
      <c r="C11" s="18" t="str">
        <f>REPLACE('[12]赔款计算书-部分手动填写'!C11,9,6,"******")</f>
        <v>37072119******3492</v>
      </c>
      <c r="D11" s="18">
        <f>'[12]赔款计算书-部分手动填写'!E11</f>
        <v>2</v>
      </c>
      <c r="E11" s="17">
        <f t="shared" si="1"/>
        <v>2</v>
      </c>
      <c r="F11" s="17">
        <f>'[12]赔款计算书-部分手动填写'!F11</f>
        <v>0.5</v>
      </c>
      <c r="G11" s="19">
        <f>'[12]赔款计算书-部分手动填写'!G11</f>
        <v>0.21</v>
      </c>
      <c r="H11" s="19">
        <f>'[12]赔款计算书-部分手动填写'!H11</f>
        <v>1</v>
      </c>
      <c r="I11" s="17">
        <f>'[12]赔款计算书-部分手动填写'!I11</f>
        <v>52.5</v>
      </c>
    </row>
    <row r="12" s="1" customFormat="1" customHeight="1" spans="1:9">
      <c r="A12" s="13">
        <f t="shared" si="0"/>
        <v>7</v>
      </c>
      <c r="B12" s="17" t="str">
        <f>'[12]赔款计算书-部分手动填写'!B12</f>
        <v>顾桂明</v>
      </c>
      <c r="C12" s="18" t="str">
        <f>REPLACE('[12]赔款计算书-部分手动填写'!C12,9,6,"******")</f>
        <v>37078119******3278</v>
      </c>
      <c r="D12" s="18">
        <f>'[12]赔款计算书-部分手动填写'!E12</f>
        <v>3</v>
      </c>
      <c r="E12" s="17">
        <f t="shared" si="1"/>
        <v>3</v>
      </c>
      <c r="F12" s="17">
        <f>'[12]赔款计算书-部分手动填写'!F12</f>
        <v>1</v>
      </c>
      <c r="G12" s="19">
        <f>'[12]赔款计算书-部分手动填写'!G12</f>
        <v>0.21</v>
      </c>
      <c r="H12" s="19">
        <f>'[12]赔款计算书-部分手动填写'!H12</f>
        <v>1</v>
      </c>
      <c r="I12" s="17">
        <f>'[12]赔款计算书-部分手动填写'!I12</f>
        <v>105</v>
      </c>
    </row>
    <row r="13" s="1" customFormat="1" customHeight="1" spans="1:9">
      <c r="A13" s="13">
        <f t="shared" si="0"/>
        <v>8</v>
      </c>
      <c r="B13" s="17" t="str">
        <f>'[12]赔款计算书-部分手动填写'!B13</f>
        <v>顾金亭</v>
      </c>
      <c r="C13" s="18" t="str">
        <f>REPLACE('[12]赔款计算书-部分手动填写'!C13,9,6,"******")</f>
        <v>37072119******3479</v>
      </c>
      <c r="D13" s="18">
        <f>'[12]赔款计算书-部分手动填写'!E13</f>
        <v>1</v>
      </c>
      <c r="E13" s="17">
        <f t="shared" si="1"/>
        <v>1</v>
      </c>
      <c r="F13" s="17">
        <f>'[12]赔款计算书-部分手动填写'!F13</f>
        <v>0.5</v>
      </c>
      <c r="G13" s="19">
        <f>'[12]赔款计算书-部分手动填写'!G13</f>
        <v>0.21</v>
      </c>
      <c r="H13" s="19">
        <f>'[12]赔款计算书-部分手动填写'!H13</f>
        <v>1</v>
      </c>
      <c r="I13" s="17">
        <f>'[12]赔款计算书-部分手动填写'!I13</f>
        <v>52.5</v>
      </c>
    </row>
    <row r="14" s="1" customFormat="1" customHeight="1" spans="1:9">
      <c r="A14" s="13">
        <f t="shared" si="0"/>
        <v>9</v>
      </c>
      <c r="B14" s="17" t="str">
        <f>'[12]赔款计算书-部分手动填写'!B14</f>
        <v>顾领先</v>
      </c>
      <c r="C14" s="18" t="str">
        <f>REPLACE('[12]赔款计算书-部分手动填写'!C14,9,6,"******")</f>
        <v>37072119******3474</v>
      </c>
      <c r="D14" s="18">
        <f>'[12]赔款计算书-部分手动填写'!E14</f>
        <v>7</v>
      </c>
      <c r="E14" s="17">
        <f t="shared" si="1"/>
        <v>7</v>
      </c>
      <c r="F14" s="17">
        <f>'[12]赔款计算书-部分手动填写'!F14</f>
        <v>1</v>
      </c>
      <c r="G14" s="19">
        <f>'[12]赔款计算书-部分手动填写'!G14</f>
        <v>0.21</v>
      </c>
      <c r="H14" s="19">
        <f>'[12]赔款计算书-部分手动填写'!H14</f>
        <v>1</v>
      </c>
      <c r="I14" s="17">
        <f>'[12]赔款计算书-部分手动填写'!I14</f>
        <v>105</v>
      </c>
    </row>
    <row r="15" s="1" customFormat="1" customHeight="1" spans="1:9">
      <c r="A15" s="13">
        <f t="shared" si="0"/>
        <v>10</v>
      </c>
      <c r="B15" s="17" t="str">
        <f>'[12]赔款计算书-部分手动填写'!B15</f>
        <v>顾世凯</v>
      </c>
      <c r="C15" s="18" t="str">
        <f>REPLACE('[12]赔款计算书-部分手动填写'!C15,9,6,"******")</f>
        <v>37072119******3493</v>
      </c>
      <c r="D15" s="18">
        <f>'[12]赔款计算书-部分手动填写'!E15</f>
        <v>2</v>
      </c>
      <c r="E15" s="17">
        <f t="shared" si="1"/>
        <v>2</v>
      </c>
      <c r="F15" s="17">
        <f>'[12]赔款计算书-部分手动填写'!F15</f>
        <v>1</v>
      </c>
      <c r="G15" s="19">
        <f>'[12]赔款计算书-部分手动填写'!G15</f>
        <v>0.21</v>
      </c>
      <c r="H15" s="19">
        <f>'[12]赔款计算书-部分手动填写'!H15</f>
        <v>1</v>
      </c>
      <c r="I15" s="17">
        <f>'[12]赔款计算书-部分手动填写'!I15</f>
        <v>105</v>
      </c>
    </row>
    <row r="16" s="1" customFormat="1" customHeight="1" spans="1:9">
      <c r="A16" s="13">
        <f t="shared" si="0"/>
        <v>11</v>
      </c>
      <c r="B16" s="17" t="str">
        <f>'[12]赔款计算书-部分手动填写'!B16</f>
        <v>顾世龙</v>
      </c>
      <c r="C16" s="18" t="str">
        <f>REPLACE('[12]赔款计算书-部分手动填写'!C16,9,6,"******")</f>
        <v>37072119******3473</v>
      </c>
      <c r="D16" s="18">
        <f>'[12]赔款计算书-部分手动填写'!E16</f>
        <v>10</v>
      </c>
      <c r="E16" s="17">
        <f t="shared" si="1"/>
        <v>10</v>
      </c>
      <c r="F16" s="17">
        <f>'[12]赔款计算书-部分手动填写'!F16</f>
        <v>2</v>
      </c>
      <c r="G16" s="19">
        <f>'[12]赔款计算书-部分手动填写'!G16</f>
        <v>0.21</v>
      </c>
      <c r="H16" s="19">
        <f>'[12]赔款计算书-部分手动填写'!H16</f>
        <v>1</v>
      </c>
      <c r="I16" s="17">
        <f>'[12]赔款计算书-部分手动填写'!I16</f>
        <v>210</v>
      </c>
    </row>
    <row r="17" s="1" customFormat="1" customHeight="1" spans="1:9">
      <c r="A17" s="13">
        <f t="shared" si="0"/>
        <v>12</v>
      </c>
      <c r="B17" s="17" t="str">
        <f>'[12]赔款计算书-部分手动填写'!B17</f>
        <v>顾世庆</v>
      </c>
      <c r="C17" s="18" t="str">
        <f>REPLACE('[12]赔款计算书-部分手动填写'!C17,9,6,"******")</f>
        <v>37072119******3476</v>
      </c>
      <c r="D17" s="18">
        <f>'[12]赔款计算书-部分手动填写'!E17</f>
        <v>5</v>
      </c>
      <c r="E17" s="17">
        <f t="shared" si="1"/>
        <v>5</v>
      </c>
      <c r="F17" s="17">
        <f>'[12]赔款计算书-部分手动填写'!F17</f>
        <v>1.2</v>
      </c>
      <c r="G17" s="19">
        <f>'[12]赔款计算书-部分手动填写'!G17</f>
        <v>0.21</v>
      </c>
      <c r="H17" s="19">
        <f>'[12]赔款计算书-部分手动填写'!H17</f>
        <v>1</v>
      </c>
      <c r="I17" s="17">
        <f>'[12]赔款计算书-部分手动填写'!I17</f>
        <v>126</v>
      </c>
    </row>
    <row r="18" s="1" customFormat="1" customHeight="1" spans="1:9">
      <c r="A18" s="13">
        <f t="shared" si="0"/>
        <v>13</v>
      </c>
      <c r="B18" s="17" t="str">
        <f>'[12]赔款计算书-部分手动填写'!B18</f>
        <v>顾世跃</v>
      </c>
      <c r="C18" s="18" t="str">
        <f>REPLACE('[12]赔款计算书-部分手动填写'!C18,9,6,"******")</f>
        <v>37072119******3478</v>
      </c>
      <c r="D18" s="18">
        <f>'[12]赔款计算书-部分手动填写'!E18</f>
        <v>5.5</v>
      </c>
      <c r="E18" s="17">
        <f t="shared" si="1"/>
        <v>5.5</v>
      </c>
      <c r="F18" s="17">
        <f>'[12]赔款计算书-部分手动填写'!F18</f>
        <v>1</v>
      </c>
      <c r="G18" s="19">
        <f>'[12]赔款计算书-部分手动填写'!G18</f>
        <v>0.21</v>
      </c>
      <c r="H18" s="19">
        <f>'[12]赔款计算书-部分手动填写'!H18</f>
        <v>1</v>
      </c>
      <c r="I18" s="17">
        <f>'[12]赔款计算书-部分手动填写'!I18</f>
        <v>105</v>
      </c>
    </row>
    <row r="19" s="1" customFormat="1" customHeight="1" spans="1:9">
      <c r="A19" s="13">
        <f t="shared" si="0"/>
        <v>14</v>
      </c>
      <c r="B19" s="17" t="str">
        <f>'[12]赔款计算书-部分手动填写'!B19</f>
        <v>顾世泽</v>
      </c>
      <c r="C19" s="18" t="str">
        <f>REPLACE('[12]赔款计算书-部分手动填写'!C19,9,6,"******")</f>
        <v>37072119******3479</v>
      </c>
      <c r="D19" s="18">
        <f>'[12]赔款计算书-部分手动填写'!E19</f>
        <v>4</v>
      </c>
      <c r="E19" s="17">
        <f t="shared" si="1"/>
        <v>4</v>
      </c>
      <c r="F19" s="17">
        <f>'[12]赔款计算书-部分手动填写'!F19</f>
        <v>2</v>
      </c>
      <c r="G19" s="19">
        <f>'[12]赔款计算书-部分手动填写'!G19</f>
        <v>0.21</v>
      </c>
      <c r="H19" s="19">
        <f>'[12]赔款计算书-部分手动填写'!H19</f>
        <v>1</v>
      </c>
      <c r="I19" s="17">
        <f>'[12]赔款计算书-部分手动填写'!I19</f>
        <v>210</v>
      </c>
    </row>
    <row r="20" s="1" customFormat="1" customHeight="1" spans="1:9">
      <c r="A20" s="13">
        <f t="shared" si="0"/>
        <v>15</v>
      </c>
      <c r="B20" s="17" t="str">
        <f>'[12]赔款计算书-部分手动填写'!B20</f>
        <v>顾学亭</v>
      </c>
      <c r="C20" s="18" t="str">
        <f>REPLACE('[12]赔款计算书-部分手动填写'!C20,9,6,"******")</f>
        <v>37072119******347X</v>
      </c>
      <c r="D20" s="18">
        <f>'[12]赔款计算书-部分手动填写'!E20</f>
        <v>3</v>
      </c>
      <c r="E20" s="17">
        <f t="shared" si="1"/>
        <v>3</v>
      </c>
      <c r="F20" s="17">
        <f>'[12]赔款计算书-部分手动填写'!F20</f>
        <v>2</v>
      </c>
      <c r="G20" s="19">
        <f>'[12]赔款计算书-部分手动填写'!G20</f>
        <v>0.21</v>
      </c>
      <c r="H20" s="19">
        <f>'[12]赔款计算书-部分手动填写'!H20</f>
        <v>1</v>
      </c>
      <c r="I20" s="17">
        <f>'[12]赔款计算书-部分手动填写'!I20</f>
        <v>210</v>
      </c>
    </row>
    <row r="21" s="1" customFormat="1" customHeight="1" spans="1:9">
      <c r="A21" s="13">
        <f t="shared" si="0"/>
        <v>16</v>
      </c>
      <c r="B21" s="17" t="str">
        <f>'[12]赔款计算书-部分手动填写'!B21</f>
        <v>顾学忠</v>
      </c>
      <c r="C21" s="18" t="str">
        <f>REPLACE('[12]赔款计算书-部分手动填写'!C21,9,6,"******")</f>
        <v>37072119******3477</v>
      </c>
      <c r="D21" s="18">
        <f>'[12]赔款计算书-部分手动填写'!E21</f>
        <v>2</v>
      </c>
      <c r="E21" s="17">
        <f t="shared" si="1"/>
        <v>2</v>
      </c>
      <c r="F21" s="17">
        <f>'[12]赔款计算书-部分手动填写'!F21</f>
        <v>1</v>
      </c>
      <c r="G21" s="19">
        <f>'[12]赔款计算书-部分手动填写'!G21</f>
        <v>0.21</v>
      </c>
      <c r="H21" s="19">
        <f>'[12]赔款计算书-部分手动填写'!H21</f>
        <v>1</v>
      </c>
      <c r="I21" s="17">
        <f>'[12]赔款计算书-部分手动填写'!I21</f>
        <v>105</v>
      </c>
    </row>
    <row r="22" s="1" customFormat="1" customHeight="1" spans="1:9">
      <c r="A22" s="13">
        <f t="shared" si="0"/>
        <v>17</v>
      </c>
      <c r="B22" s="17" t="str">
        <f>'[12]赔款计算书-部分手动填写'!B22</f>
        <v>顾英图</v>
      </c>
      <c r="C22" s="18" t="str">
        <f>REPLACE('[12]赔款计算书-部分手动填写'!C22,9,6,"******")</f>
        <v>37072119******3471</v>
      </c>
      <c r="D22" s="18">
        <f>'[12]赔款计算书-部分手动填写'!E22</f>
        <v>8</v>
      </c>
      <c r="E22" s="17">
        <f t="shared" si="1"/>
        <v>8</v>
      </c>
      <c r="F22" s="17">
        <f>'[12]赔款计算书-部分手动填写'!F22</f>
        <v>3</v>
      </c>
      <c r="G22" s="19">
        <f>'[12]赔款计算书-部分手动填写'!G22</f>
        <v>0.21</v>
      </c>
      <c r="H22" s="19">
        <f>'[12]赔款计算书-部分手动填写'!H22</f>
        <v>1</v>
      </c>
      <c r="I22" s="17">
        <f>'[12]赔款计算书-部分手动填写'!I22</f>
        <v>315</v>
      </c>
    </row>
    <row r="23" s="1" customFormat="1" customHeight="1" spans="1:9">
      <c r="A23" s="13">
        <f t="shared" si="0"/>
        <v>18</v>
      </c>
      <c r="B23" s="17" t="str">
        <f>'[12]赔款计算书-部分手动填写'!B23</f>
        <v>顾振华</v>
      </c>
      <c r="C23" s="18" t="str">
        <f>REPLACE('[12]赔款计算书-部分手动填写'!C23,9,6,"******")</f>
        <v>37072119******3510</v>
      </c>
      <c r="D23" s="18">
        <f>'[12]赔款计算书-部分手动填写'!E23</f>
        <v>3.5</v>
      </c>
      <c r="E23" s="17">
        <f t="shared" si="1"/>
        <v>3.5</v>
      </c>
      <c r="F23" s="17">
        <f>'[12]赔款计算书-部分手动填写'!F23</f>
        <v>2</v>
      </c>
      <c r="G23" s="19">
        <f>'[12]赔款计算书-部分手动填写'!G23</f>
        <v>0.21</v>
      </c>
      <c r="H23" s="19">
        <f>'[12]赔款计算书-部分手动填写'!H23</f>
        <v>1</v>
      </c>
      <c r="I23" s="17">
        <f>'[12]赔款计算书-部分手动填写'!I23</f>
        <v>210</v>
      </c>
    </row>
    <row r="24" s="1" customFormat="1" customHeight="1" spans="1:9">
      <c r="A24" s="13">
        <f t="shared" si="0"/>
        <v>19</v>
      </c>
      <c r="B24" s="17" t="str">
        <f>'[12]赔款计算书-部分手动填写'!B24</f>
        <v>李金菊</v>
      </c>
      <c r="C24" s="18" t="str">
        <f>REPLACE('[12]赔款计算书-部分手动填写'!C24,9,6,"******")</f>
        <v>37072119******3483</v>
      </c>
      <c r="D24" s="18">
        <f>'[12]赔款计算书-部分手动填写'!E24</f>
        <v>1.5</v>
      </c>
      <c r="E24" s="17">
        <f t="shared" si="1"/>
        <v>1.5</v>
      </c>
      <c r="F24" s="17">
        <f>'[12]赔款计算书-部分手动填写'!F24</f>
        <v>0.5</v>
      </c>
      <c r="G24" s="19">
        <f>'[12]赔款计算书-部分手动填写'!G24</f>
        <v>0.21</v>
      </c>
      <c r="H24" s="19">
        <f>'[12]赔款计算书-部分手动填写'!H24</f>
        <v>1</v>
      </c>
      <c r="I24" s="17">
        <f>'[12]赔款计算书-部分手动填写'!I24</f>
        <v>52.5</v>
      </c>
    </row>
    <row r="25" s="1" customFormat="1" customHeight="1" spans="1:9">
      <c r="A25" s="13">
        <f t="shared" si="0"/>
        <v>20</v>
      </c>
      <c r="B25" s="17" t="str">
        <f>'[12]赔款计算书-部分手动填写'!B25</f>
        <v>刘桂香</v>
      </c>
      <c r="C25" s="18" t="str">
        <f>REPLACE('[12]赔款计算书-部分手动填写'!C25,9,6,"******")</f>
        <v>37072119******3469</v>
      </c>
      <c r="D25" s="18">
        <f>'[12]赔款计算书-部分手动填写'!E25</f>
        <v>7.5</v>
      </c>
      <c r="E25" s="17">
        <f t="shared" si="1"/>
        <v>7.5</v>
      </c>
      <c r="F25" s="17">
        <f>'[12]赔款计算书-部分手动填写'!F25</f>
        <v>5</v>
      </c>
      <c r="G25" s="19">
        <f>'[12]赔款计算书-部分手动填写'!G25</f>
        <v>0.21</v>
      </c>
      <c r="H25" s="19">
        <f>'[12]赔款计算书-部分手动填写'!H25</f>
        <v>1</v>
      </c>
      <c r="I25" s="17">
        <f>'[12]赔款计算书-部分手动填写'!I25</f>
        <v>525</v>
      </c>
    </row>
    <row r="26" s="1" customFormat="1" customHeight="1" spans="1:9">
      <c r="A26" s="13">
        <f t="shared" si="0"/>
        <v>21</v>
      </c>
      <c r="B26" s="17" t="str">
        <f>'[12]赔款计算书-部分手动填写'!B26</f>
        <v>王景凤</v>
      </c>
      <c r="C26" s="18" t="str">
        <f>REPLACE('[12]赔款计算书-部分手动填写'!C26,9,6,"******")</f>
        <v>37072119******3283</v>
      </c>
      <c r="D26" s="18">
        <f>'[12]赔款计算书-部分手动填写'!E26</f>
        <v>5</v>
      </c>
      <c r="E26" s="17">
        <f t="shared" si="1"/>
        <v>5</v>
      </c>
      <c r="F26" s="17">
        <f>'[12]赔款计算书-部分手动填写'!F26</f>
        <v>1.8</v>
      </c>
      <c r="G26" s="19">
        <f>'[12]赔款计算书-部分手动填写'!G26</f>
        <v>0.21</v>
      </c>
      <c r="H26" s="19">
        <f>'[12]赔款计算书-部分手动填写'!H26</f>
        <v>1</v>
      </c>
      <c r="I26" s="17">
        <f>'[12]赔款计算书-部分手动填写'!I26</f>
        <v>189</v>
      </c>
    </row>
    <row r="27" s="1" customFormat="1" customHeight="1" spans="1:9">
      <c r="A27" s="22">
        <v>22</v>
      </c>
      <c r="B27" s="17" t="str">
        <f>'[12]赔款计算书-部分手动填写'!B27</f>
        <v>张云英</v>
      </c>
      <c r="C27" s="18" t="str">
        <f>REPLACE('[12]赔款计算书-部分手动填写'!C27,9,6,"******")</f>
        <v>37072119******346X</v>
      </c>
      <c r="D27" s="18">
        <f>'[12]赔款计算书-部分手动填写'!E27</f>
        <v>8</v>
      </c>
      <c r="E27" s="17">
        <f t="shared" si="1"/>
        <v>8</v>
      </c>
      <c r="F27" s="17">
        <f>'[12]赔款计算书-部分手动填写'!F27</f>
        <v>1</v>
      </c>
      <c r="G27" s="19">
        <f>'[12]赔款计算书-部分手动填写'!G27</f>
        <v>0.21</v>
      </c>
      <c r="H27" s="19">
        <f>'[12]赔款计算书-部分手动填写'!H27</f>
        <v>1</v>
      </c>
      <c r="I27" s="17">
        <f>'[12]赔款计算书-部分手动填写'!I27</f>
        <v>105</v>
      </c>
    </row>
    <row r="28" s="2" customFormat="1" customHeight="1" spans="1:9">
      <c r="A28" s="20" t="s">
        <v>13</v>
      </c>
      <c r="B28" s="21"/>
      <c r="C28" s="17"/>
      <c r="D28" s="18">
        <f t="shared" ref="D28:F28" si="2">SUM(D6:D27)</f>
        <v>96.5</v>
      </c>
      <c r="E28" s="17">
        <f t="shared" si="2"/>
        <v>96.5</v>
      </c>
      <c r="F28" s="17">
        <f t="shared" si="2"/>
        <v>31.9</v>
      </c>
      <c r="G28" s="17"/>
      <c r="H28" s="17"/>
      <c r="I28" s="17">
        <f>SUM(I6:I27)</f>
        <v>3349.5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28:B28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15" sqref="G15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[13]保单信息!C2</f>
        <v>012437070600160102000166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[13]快速理赔单证!C4</f>
        <v>青州市东夏镇郝家村张福斌等45户</v>
      </c>
      <c r="D4" s="11"/>
      <c r="E4" s="11"/>
      <c r="F4" s="11"/>
      <c r="G4" s="12" t="s">
        <v>3</v>
      </c>
      <c r="H4" s="11" t="str">
        <f>'[13]赔款计算书-部分手动填写'!F4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'[13]赔款计算书-部分手动填写'!B6</f>
        <v>郝继明</v>
      </c>
      <c r="C6" s="18" t="str">
        <f>REPLACE('[13]赔款计算书-部分手动填写'!C6,9,6,"******")</f>
        <v>37072119******3291</v>
      </c>
      <c r="D6" s="18">
        <f>'[13]赔款计算书-部分手动填写'!E6</f>
        <v>8</v>
      </c>
      <c r="E6" s="17">
        <f t="shared" ref="E6:E8" si="1">D6</f>
        <v>8</v>
      </c>
      <c r="F6" s="17">
        <f>'[13]赔款计算书-部分手动填写'!F6</f>
        <v>1</v>
      </c>
      <c r="G6" s="19">
        <f>'[13]赔款计算书-部分手动填写'!G6</f>
        <v>0.21</v>
      </c>
      <c r="H6" s="19">
        <f>'[13]赔款计算书-部分手动填写'!H6</f>
        <v>1</v>
      </c>
      <c r="I6" s="17">
        <f>'[13]赔款计算书-部分手动填写'!I6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'[13]赔款计算书-部分手动填写'!B7</f>
        <v>郝继汤</v>
      </c>
      <c r="C7" s="18" t="str">
        <f>REPLACE('[13]赔款计算书-部分手动填写'!C7,9,6,"******")</f>
        <v>37072119******3270</v>
      </c>
      <c r="D7" s="18">
        <f>'[13]赔款计算书-部分手动填写'!E7</f>
        <v>8.5</v>
      </c>
      <c r="E7" s="17">
        <f t="shared" si="1"/>
        <v>8.5</v>
      </c>
      <c r="F7" s="17">
        <f>'[13]赔款计算书-部分手动填写'!F7</f>
        <v>0.5</v>
      </c>
      <c r="G7" s="19">
        <f>'[13]赔款计算书-部分手动填写'!G7</f>
        <v>0.21</v>
      </c>
      <c r="H7" s="19">
        <f>'[13]赔款计算书-部分手动填写'!H7</f>
        <v>1</v>
      </c>
      <c r="I7" s="17">
        <f>'[13]赔款计算书-部分手动填写'!I7</f>
        <v>52.5</v>
      </c>
    </row>
    <row r="8" s="1" customFormat="1" customHeight="1" spans="1:9">
      <c r="A8" s="13">
        <f t="shared" si="0"/>
        <v>3</v>
      </c>
      <c r="B8" s="17" t="str">
        <f>'[13]赔款计算书-部分手动填写'!B8</f>
        <v>王振娟</v>
      </c>
      <c r="C8" s="18" t="str">
        <f>REPLACE('[13]赔款计算书-部分手动填写'!C8,9,6,"******")</f>
        <v>37072119******3268</v>
      </c>
      <c r="D8" s="18">
        <f>'[13]赔款计算书-部分手动填写'!E8</f>
        <v>14.5</v>
      </c>
      <c r="E8" s="17">
        <f t="shared" si="1"/>
        <v>14.5</v>
      </c>
      <c r="F8" s="17">
        <f>'[13]赔款计算书-部分手动填写'!F8</f>
        <v>1</v>
      </c>
      <c r="G8" s="19">
        <f>'[13]赔款计算书-部分手动填写'!G8</f>
        <v>0.21</v>
      </c>
      <c r="H8" s="19">
        <f>'[13]赔款计算书-部分手动填写'!H8</f>
        <v>1</v>
      </c>
      <c r="I8" s="17">
        <f>'[13]赔款计算书-部分手动填写'!I8</f>
        <v>105</v>
      </c>
    </row>
    <row r="9" s="2" customFormat="1" customHeight="1" spans="1:9">
      <c r="A9" s="20" t="s">
        <v>13</v>
      </c>
      <c r="B9" s="21"/>
      <c r="C9" s="17"/>
      <c r="D9" s="18">
        <f t="shared" ref="D9:F9" si="2">SUM(D6:D8)</f>
        <v>31</v>
      </c>
      <c r="E9" s="17">
        <f t="shared" si="2"/>
        <v>31</v>
      </c>
      <c r="F9" s="17">
        <f t="shared" si="2"/>
        <v>2.5</v>
      </c>
      <c r="G9" s="17"/>
      <c r="H9" s="17"/>
      <c r="I9" s="17">
        <f>SUM(I6:I8)</f>
        <v>262.5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N16" sqref="N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[14]保单信息!C2</f>
        <v>012437070600160102000207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[14]快速理赔单证!C4</f>
        <v>青州市东夏镇后史村周曰明等111户</v>
      </c>
      <c r="D4" s="11"/>
      <c r="E4" s="11"/>
      <c r="F4" s="11"/>
      <c r="G4" s="12" t="s">
        <v>3</v>
      </c>
      <c r="H4" s="11" t="str">
        <f>'[14]赔款计算书-部分手动填写'!F4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6" si="0">ROW()-5</f>
        <v>1</v>
      </c>
      <c r="B6" s="17" t="str">
        <f>'[14]赔款计算书-部分手动填写'!B6</f>
        <v>史传鑫</v>
      </c>
      <c r="C6" s="18" t="str">
        <f>REPLACE('[14]赔款计算书-部分手动填写'!C6,9,6,"******")</f>
        <v>37078119******3291</v>
      </c>
      <c r="D6" s="18">
        <f>'[14]赔款计算书-部分手动填写'!E6</f>
        <v>1</v>
      </c>
      <c r="E6" s="17">
        <f t="shared" ref="E6:E10" si="1">D6</f>
        <v>1</v>
      </c>
      <c r="F6" s="17">
        <f>'[14]赔款计算书-部分手动填写'!F6</f>
        <v>1</v>
      </c>
      <c r="G6" s="19">
        <f>'[14]赔款计算书-部分手动填写'!G6</f>
        <v>0.21</v>
      </c>
      <c r="H6" s="19">
        <f>'[14]赔款计算书-部分手动填写'!H6</f>
        <v>1</v>
      </c>
      <c r="I6" s="17">
        <f>'[14]赔款计算书-部分手动填写'!I6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'[14]赔款计算书-部分手动填写'!B7</f>
        <v>史德华</v>
      </c>
      <c r="C7" s="18" t="str">
        <f>REPLACE('[14]赔款计算书-部分手动填写'!C7,9,6,"******")</f>
        <v>37072119******3273</v>
      </c>
      <c r="D7" s="18">
        <f>'[14]赔款计算书-部分手动填写'!E7</f>
        <v>1.5</v>
      </c>
      <c r="E7" s="17">
        <f t="shared" si="1"/>
        <v>1.5</v>
      </c>
      <c r="F7" s="17">
        <f>'[14]赔款计算书-部分手动填写'!F7</f>
        <v>1</v>
      </c>
      <c r="G7" s="19">
        <f>'[14]赔款计算书-部分手动填写'!G7</f>
        <v>0.21</v>
      </c>
      <c r="H7" s="19">
        <f>'[14]赔款计算书-部分手动填写'!H7</f>
        <v>1</v>
      </c>
      <c r="I7" s="17">
        <f>'[14]赔款计算书-部分手动填写'!I7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'[14]赔款计算书-部分手动填写'!B8</f>
        <v>史兴家</v>
      </c>
      <c r="C8" s="18" t="str">
        <f>REPLACE('[14]赔款计算书-部分手动填写'!C8,9,6,"******")</f>
        <v>37072119******3290</v>
      </c>
      <c r="D8" s="18">
        <f>'[14]赔款计算书-部分手动填写'!E8</f>
        <v>4</v>
      </c>
      <c r="E8" s="17">
        <f t="shared" si="1"/>
        <v>4</v>
      </c>
      <c r="F8" s="17">
        <f>'[14]赔款计算书-部分手动填写'!F8</f>
        <v>3</v>
      </c>
      <c r="G8" s="19">
        <f>'[14]赔款计算书-部分手动填写'!G8</f>
        <v>0.21</v>
      </c>
      <c r="H8" s="19">
        <f>'[14]赔款计算书-部分手动填写'!H8</f>
        <v>1</v>
      </c>
      <c r="I8" s="17">
        <f>'[14]赔款计算书-部分手动填写'!I8</f>
        <v>315</v>
      </c>
    </row>
    <row r="9" s="1" customFormat="1" customHeight="1" spans="1:9">
      <c r="A9" s="13">
        <f t="shared" si="0"/>
        <v>4</v>
      </c>
      <c r="B9" s="17" t="str">
        <f>'[14]赔款计算书-部分手动填写'!B9</f>
        <v>周曰举</v>
      </c>
      <c r="C9" s="18" t="str">
        <f>REPLACE('[14]赔款计算书-部分手动填写'!C9,9,6,"******")</f>
        <v>37072119******3292</v>
      </c>
      <c r="D9" s="18">
        <f>'[14]赔款计算书-部分手动填写'!E9</f>
        <v>9</v>
      </c>
      <c r="E9" s="17">
        <f t="shared" si="1"/>
        <v>9</v>
      </c>
      <c r="F9" s="17">
        <f>'[14]赔款计算书-部分手动填写'!F9</f>
        <v>2</v>
      </c>
      <c r="G9" s="19">
        <f>'[14]赔款计算书-部分手动填写'!G9</f>
        <v>0.21</v>
      </c>
      <c r="H9" s="19">
        <f>'[14]赔款计算书-部分手动填写'!H9</f>
        <v>1</v>
      </c>
      <c r="I9" s="17">
        <f>'[14]赔款计算书-部分手动填写'!I9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'[14]赔款计算书-部分手动填写'!B10</f>
        <v>周曰武</v>
      </c>
      <c r="C10" s="18" t="str">
        <f>REPLACE('[14]赔款计算书-部分手动填写'!C10,9,6,"******")</f>
        <v>37072119******327X</v>
      </c>
      <c r="D10" s="18">
        <f>'[14]赔款计算书-部分手动填写'!E10</f>
        <v>4</v>
      </c>
      <c r="E10" s="17">
        <f t="shared" si="1"/>
        <v>4</v>
      </c>
      <c r="F10" s="17">
        <f>'[14]赔款计算书-部分手动填写'!F10</f>
        <v>2</v>
      </c>
      <c r="G10" s="19">
        <f>'[14]赔款计算书-部分手动填写'!G10</f>
        <v>0.21</v>
      </c>
      <c r="H10" s="19">
        <f>'[14]赔款计算书-部分手动填写'!H10</f>
        <v>1</v>
      </c>
      <c r="I10" s="17">
        <f>'[14]赔款计算书-部分手动填写'!I10</f>
        <v>210</v>
      </c>
    </row>
    <row r="11" s="1" customFormat="1" customHeight="1" spans="1:9">
      <c r="A11" s="13">
        <f t="shared" si="0"/>
        <v>6</v>
      </c>
      <c r="B11" s="13"/>
      <c r="C11" s="33"/>
      <c r="D11" s="34"/>
      <c r="E11" s="17"/>
      <c r="F11" s="13"/>
      <c r="G11" s="35"/>
      <c r="H11" s="35"/>
      <c r="I11" s="35"/>
    </row>
    <row r="12" s="1" customFormat="1" customHeight="1" spans="1:9">
      <c r="A12" s="13">
        <f t="shared" si="0"/>
        <v>7</v>
      </c>
      <c r="B12" s="13"/>
      <c r="C12" s="33"/>
      <c r="D12" s="34"/>
      <c r="E12" s="17"/>
      <c r="F12" s="13"/>
      <c r="G12" s="35"/>
      <c r="H12" s="35"/>
      <c r="I12" s="35"/>
    </row>
    <row r="13" s="1" customFormat="1" customHeight="1" spans="1:9">
      <c r="A13" s="13">
        <f t="shared" si="0"/>
        <v>8</v>
      </c>
      <c r="B13" s="13"/>
      <c r="C13" s="33"/>
      <c r="D13" s="34"/>
      <c r="E13" s="17"/>
      <c r="F13" s="13"/>
      <c r="G13" s="35"/>
      <c r="H13" s="35"/>
      <c r="I13" s="35"/>
    </row>
    <row r="14" s="1" customFormat="1" customHeight="1" spans="1:9">
      <c r="A14" s="13">
        <f t="shared" si="0"/>
        <v>9</v>
      </c>
      <c r="B14" s="13"/>
      <c r="C14" s="33"/>
      <c r="D14" s="34"/>
      <c r="E14" s="36"/>
      <c r="F14" s="13"/>
      <c r="G14" s="35"/>
      <c r="H14" s="35"/>
      <c r="I14" s="35"/>
    </row>
    <row r="15" s="1" customFormat="1" customHeight="1" spans="1:9">
      <c r="A15" s="13">
        <f t="shared" si="0"/>
        <v>10</v>
      </c>
      <c r="B15" s="13"/>
      <c r="C15" s="33"/>
      <c r="D15" s="34"/>
      <c r="E15" s="36"/>
      <c r="F15" s="13"/>
      <c r="G15" s="35"/>
      <c r="H15" s="35"/>
      <c r="I15" s="35"/>
    </row>
    <row r="16" s="1" customFormat="1" customHeight="1" spans="1:9">
      <c r="A16" s="13">
        <f t="shared" si="0"/>
        <v>11</v>
      </c>
      <c r="B16" s="13"/>
      <c r="C16" s="33"/>
      <c r="D16" s="34"/>
      <c r="E16" s="36"/>
      <c r="F16" s="13"/>
      <c r="G16" s="35"/>
      <c r="H16" s="35"/>
      <c r="I16" s="35"/>
    </row>
    <row r="17" s="1" customFormat="1" customHeight="1" spans="1:9">
      <c r="A17" s="13">
        <f t="shared" si="0"/>
        <v>12</v>
      </c>
      <c r="B17" s="13"/>
      <c r="C17" s="33"/>
      <c r="D17" s="34"/>
      <c r="E17" s="36"/>
      <c r="F17" s="13"/>
      <c r="G17" s="35"/>
      <c r="H17" s="35"/>
      <c r="I17" s="35"/>
    </row>
    <row r="18" s="1" customFormat="1" customHeight="1" spans="1:9">
      <c r="A18" s="13">
        <f t="shared" si="0"/>
        <v>13</v>
      </c>
      <c r="B18" s="13"/>
      <c r="C18" s="33"/>
      <c r="D18" s="34"/>
      <c r="E18" s="36"/>
      <c r="F18" s="13"/>
      <c r="G18" s="35"/>
      <c r="H18" s="35"/>
      <c r="I18" s="35"/>
    </row>
    <row r="19" s="1" customFormat="1" customHeight="1" spans="1:9">
      <c r="A19" s="13">
        <f t="shared" si="0"/>
        <v>14</v>
      </c>
      <c r="B19" s="13"/>
      <c r="C19" s="33"/>
      <c r="D19" s="34"/>
      <c r="E19" s="36"/>
      <c r="F19" s="13"/>
      <c r="G19" s="35"/>
      <c r="H19" s="35"/>
      <c r="I19" s="35"/>
    </row>
    <row r="20" s="1" customFormat="1" customHeight="1" spans="1:9">
      <c r="A20" s="13">
        <f t="shared" si="0"/>
        <v>15</v>
      </c>
      <c r="B20" s="13"/>
      <c r="C20" s="37"/>
      <c r="D20" s="38"/>
      <c r="E20" s="13"/>
      <c r="F20" s="13"/>
      <c r="G20" s="35"/>
      <c r="H20" s="35"/>
      <c r="I20" s="35"/>
    </row>
    <row r="21" s="1" customFormat="1" customHeight="1" spans="1:9">
      <c r="A21" s="13">
        <f t="shared" si="0"/>
        <v>16</v>
      </c>
      <c r="B21" s="13"/>
      <c r="C21" s="37"/>
      <c r="D21" s="38"/>
      <c r="E21" s="13"/>
      <c r="F21" s="13"/>
      <c r="G21" s="35"/>
      <c r="H21" s="35"/>
      <c r="I21" s="35"/>
    </row>
    <row r="22" s="1" customFormat="1" customHeight="1" spans="1:9">
      <c r="A22" s="13">
        <f t="shared" si="0"/>
        <v>17</v>
      </c>
      <c r="B22" s="13"/>
      <c r="C22" s="37"/>
      <c r="D22" s="38"/>
      <c r="E22" s="13"/>
      <c r="F22" s="13"/>
      <c r="G22" s="35"/>
      <c r="H22" s="35"/>
      <c r="I22" s="35"/>
    </row>
    <row r="23" s="1" customFormat="1" customHeight="1" spans="1:9">
      <c r="A23" s="13">
        <f t="shared" si="0"/>
        <v>18</v>
      </c>
      <c r="B23" s="13"/>
      <c r="C23" s="37"/>
      <c r="D23" s="38"/>
      <c r="E23" s="13"/>
      <c r="F23" s="13"/>
      <c r="G23" s="35"/>
      <c r="H23" s="35"/>
      <c r="I23" s="35"/>
    </row>
    <row r="24" s="1" customFormat="1" customHeight="1" spans="1:9">
      <c r="A24" s="13">
        <f t="shared" si="0"/>
        <v>19</v>
      </c>
      <c r="B24" s="13"/>
      <c r="C24" s="37"/>
      <c r="D24" s="38"/>
      <c r="E24" s="13"/>
      <c r="F24" s="13"/>
      <c r="G24" s="35"/>
      <c r="H24" s="35"/>
      <c r="I24" s="35"/>
    </row>
    <row r="25" s="1" customFormat="1" customHeight="1" spans="1:9">
      <c r="A25" s="13">
        <f t="shared" si="0"/>
        <v>20</v>
      </c>
      <c r="B25" s="13"/>
      <c r="C25" s="37"/>
      <c r="D25" s="38"/>
      <c r="E25" s="13"/>
      <c r="F25" s="13"/>
      <c r="G25" s="35"/>
      <c r="H25" s="35"/>
      <c r="I25" s="35"/>
    </row>
    <row r="26" s="1" customFormat="1" customHeight="1" spans="1:9">
      <c r="A26" s="13">
        <f t="shared" si="0"/>
        <v>21</v>
      </c>
      <c r="B26" s="13"/>
      <c r="C26" s="37"/>
      <c r="D26" s="38"/>
      <c r="E26" s="13"/>
      <c r="F26" s="13"/>
      <c r="G26" s="35"/>
      <c r="H26" s="35"/>
      <c r="I26" s="35"/>
    </row>
    <row r="27" s="1" customFormat="1" customHeight="1" spans="1:9">
      <c r="A27" s="23" t="s">
        <v>13</v>
      </c>
      <c r="B27" s="24"/>
      <c r="C27" s="26"/>
      <c r="D27" s="39"/>
      <c r="E27" s="26"/>
      <c r="F27" s="26"/>
      <c r="G27" s="26"/>
      <c r="H27" s="26"/>
      <c r="I27" s="26"/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27:B27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19" sqref="H19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[15]保单信息!C2</f>
        <v>012437070600160102000162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[15]快速理赔单证!C4</f>
        <v>青州市东夏镇后司村崔国华等35户</v>
      </c>
      <c r="D4" s="11"/>
      <c r="E4" s="11"/>
      <c r="F4" s="11"/>
      <c r="G4" s="12" t="s">
        <v>3</v>
      </c>
      <c r="H4" s="11" t="str">
        <f>'[15]赔款计算书-部分手动填写'!F4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'[15]赔款计算书-部分手动填写'!B6</f>
        <v>崔永田</v>
      </c>
      <c r="C6" s="18" t="str">
        <f>REPLACE('[15]赔款计算书-部分手动填写'!C6,9,6,"******")</f>
        <v>37072119******3278</v>
      </c>
      <c r="D6" s="18">
        <f>'[15]赔款计算书-部分手动填写'!E6</f>
        <v>3.5</v>
      </c>
      <c r="E6" s="17">
        <f t="shared" ref="E6:E12" si="1">D6</f>
        <v>3.5</v>
      </c>
      <c r="F6" s="17">
        <f>'[15]赔款计算书-部分手动填写'!F6</f>
        <v>0.5</v>
      </c>
      <c r="G6" s="19">
        <f>'[15]赔款计算书-部分手动填写'!G6</f>
        <v>0.21</v>
      </c>
      <c r="H6" s="19">
        <f>'[15]赔款计算书-部分手动填写'!H6</f>
        <v>1</v>
      </c>
      <c r="I6" s="17">
        <f>'[15]赔款计算书-部分手动填写'!I6</f>
        <v>52.5</v>
      </c>
    </row>
    <row r="7" s="1" customFormat="1" customHeight="1" spans="1:9">
      <c r="A7" s="13">
        <f t="shared" si="0"/>
        <v>2</v>
      </c>
      <c r="B7" s="17" t="str">
        <f>'[15]赔款计算书-部分手动填写'!B7</f>
        <v>李福荣</v>
      </c>
      <c r="C7" s="18" t="str">
        <f>REPLACE('[15]赔款计算书-部分手动填写'!C7,9,6,"******")</f>
        <v>37072119******3266</v>
      </c>
      <c r="D7" s="18">
        <f>'[15]赔款计算书-部分手动填写'!E7</f>
        <v>4.5</v>
      </c>
      <c r="E7" s="17">
        <f t="shared" si="1"/>
        <v>4.5</v>
      </c>
      <c r="F7" s="17">
        <f>'[15]赔款计算书-部分手动填写'!F7</f>
        <v>2.5</v>
      </c>
      <c r="G7" s="19">
        <f>'[15]赔款计算书-部分手动填写'!G7</f>
        <v>0.21</v>
      </c>
      <c r="H7" s="19">
        <f>'[15]赔款计算书-部分手动填写'!H7</f>
        <v>1</v>
      </c>
      <c r="I7" s="17">
        <f>'[15]赔款计算书-部分手动填写'!I7</f>
        <v>262.5</v>
      </c>
    </row>
    <row r="8" s="1" customFormat="1" customHeight="1" spans="1:9">
      <c r="A8" s="13">
        <f t="shared" si="0"/>
        <v>3</v>
      </c>
      <c r="B8" s="17" t="str">
        <f>'[15]赔款计算书-部分手动填写'!B8</f>
        <v>司继飞</v>
      </c>
      <c r="C8" s="18" t="str">
        <f>REPLACE('[15]赔款计算书-部分手动填写'!C8,9,6,"******")</f>
        <v>37072119******3312</v>
      </c>
      <c r="D8" s="18">
        <f>'[15]赔款计算书-部分手动填写'!E8</f>
        <v>2</v>
      </c>
      <c r="E8" s="17">
        <f t="shared" si="1"/>
        <v>2</v>
      </c>
      <c r="F8" s="17">
        <f>'[15]赔款计算书-部分手动填写'!F8</f>
        <v>1</v>
      </c>
      <c r="G8" s="19">
        <f>'[15]赔款计算书-部分手动填写'!G8</f>
        <v>0.21</v>
      </c>
      <c r="H8" s="19">
        <f>'[15]赔款计算书-部分手动填写'!H8</f>
        <v>1</v>
      </c>
      <c r="I8" s="17">
        <f>'[15]赔款计算书-部分手动填写'!I8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'[15]赔款计算书-部分手动填写'!B9</f>
        <v>司继民</v>
      </c>
      <c r="C9" s="18" t="str">
        <f>REPLACE('[15]赔款计算书-部分手动填写'!C9,9,6,"******")</f>
        <v>37072119******3275</v>
      </c>
      <c r="D9" s="18">
        <f>'[15]赔款计算书-部分手动填写'!E9</f>
        <v>3.5</v>
      </c>
      <c r="E9" s="17">
        <f t="shared" si="1"/>
        <v>3.5</v>
      </c>
      <c r="F9" s="17">
        <f>'[15]赔款计算书-部分手动填写'!F9</f>
        <v>3</v>
      </c>
      <c r="G9" s="19">
        <f>'[15]赔款计算书-部分手动填写'!G9</f>
        <v>0.21</v>
      </c>
      <c r="H9" s="19">
        <f>'[15]赔款计算书-部分手动填写'!H9</f>
        <v>1</v>
      </c>
      <c r="I9" s="17">
        <f>'[15]赔款计算书-部分手动填写'!I9</f>
        <v>315</v>
      </c>
    </row>
    <row r="10" s="1" customFormat="1" customHeight="1" spans="1:9">
      <c r="A10" s="13">
        <f t="shared" si="0"/>
        <v>5</v>
      </c>
      <c r="B10" s="17" t="str">
        <f>'[15]赔款计算书-部分手动填写'!B10</f>
        <v>司延来</v>
      </c>
      <c r="C10" s="18" t="str">
        <f>REPLACE('[15]赔款计算书-部分手动填写'!C10,9,6,"******")</f>
        <v>37072119******3270</v>
      </c>
      <c r="D10" s="18">
        <f>'[15]赔款计算书-部分手动填写'!E10</f>
        <v>7</v>
      </c>
      <c r="E10" s="17">
        <f t="shared" si="1"/>
        <v>7</v>
      </c>
      <c r="F10" s="17">
        <f>'[15]赔款计算书-部分手动填写'!F10</f>
        <v>5</v>
      </c>
      <c r="G10" s="19">
        <f>'[15]赔款计算书-部分手动填写'!G10</f>
        <v>0.21</v>
      </c>
      <c r="H10" s="19">
        <f>'[15]赔款计算书-部分手动填写'!H10</f>
        <v>1</v>
      </c>
      <c r="I10" s="17">
        <f>'[15]赔款计算书-部分手动填写'!I10</f>
        <v>525</v>
      </c>
    </row>
    <row r="11" s="1" customFormat="1" customHeight="1" spans="1:9">
      <c r="A11" s="13">
        <f t="shared" si="0"/>
        <v>6</v>
      </c>
      <c r="B11" s="17" t="str">
        <f>'[15]赔款计算书-部分手动填写'!B11</f>
        <v>司延竹</v>
      </c>
      <c r="C11" s="18" t="str">
        <f>REPLACE('[15]赔款计算书-部分手动填写'!C11,9,6,"******")</f>
        <v>37072119******3277</v>
      </c>
      <c r="D11" s="18">
        <f>'[15]赔款计算书-部分手动填写'!E11</f>
        <v>6</v>
      </c>
      <c r="E11" s="17">
        <f t="shared" si="1"/>
        <v>6</v>
      </c>
      <c r="F11" s="17">
        <f>'[15]赔款计算书-部分手动填写'!F11</f>
        <v>3</v>
      </c>
      <c r="G11" s="19">
        <f>'[15]赔款计算书-部分手动填写'!G11</f>
        <v>0.21</v>
      </c>
      <c r="H11" s="19">
        <f>'[15]赔款计算书-部分手动填写'!H11</f>
        <v>1</v>
      </c>
      <c r="I11" s="17">
        <f>'[15]赔款计算书-部分手动填写'!I11</f>
        <v>315</v>
      </c>
    </row>
    <row r="12" s="1" customFormat="1" customHeight="1" spans="1:9">
      <c r="A12" s="13">
        <f t="shared" si="0"/>
        <v>7</v>
      </c>
      <c r="B12" s="17" t="str">
        <f>'[15]赔款计算书-部分手动填写'!B12</f>
        <v>司志清</v>
      </c>
      <c r="C12" s="18" t="str">
        <f>REPLACE('[15]赔款计算书-部分手动填写'!C12,9,6,"******")</f>
        <v>37078119******3277</v>
      </c>
      <c r="D12" s="18">
        <f>'[15]赔款计算书-部分手动填写'!E12</f>
        <v>4</v>
      </c>
      <c r="E12" s="17">
        <f t="shared" si="1"/>
        <v>4</v>
      </c>
      <c r="F12" s="17">
        <f>'[15]赔款计算书-部分手动填写'!F12</f>
        <v>1</v>
      </c>
      <c r="G12" s="19">
        <f>'[15]赔款计算书-部分手动填写'!G12</f>
        <v>0.21</v>
      </c>
      <c r="H12" s="19">
        <f>'[15]赔款计算书-部分手动填写'!H12</f>
        <v>1</v>
      </c>
      <c r="I12" s="17">
        <f>'[15]赔款计算书-部分手动填写'!I12</f>
        <v>105</v>
      </c>
    </row>
    <row r="13" s="2" customFormat="1" customHeight="1" spans="1:9">
      <c r="A13" s="20" t="s">
        <v>13</v>
      </c>
      <c r="B13" s="21"/>
      <c r="C13" s="17"/>
      <c r="D13" s="18">
        <f t="shared" ref="D13:F13" si="2">SUM(D6:D12)</f>
        <v>30.5</v>
      </c>
      <c r="E13" s="17">
        <f t="shared" si="2"/>
        <v>30.5</v>
      </c>
      <c r="F13" s="17">
        <f t="shared" si="2"/>
        <v>16</v>
      </c>
      <c r="G13" s="17"/>
      <c r="H13" s="17"/>
      <c r="I13" s="17">
        <f>SUM(I6:I12)</f>
        <v>1680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F11" sqref="F11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[16]保单信息!C2</f>
        <v>012437070600160102000220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[16]快速理赔单证!C4</f>
        <v>青州市东夏镇花园辛村曲正德等24户</v>
      </c>
      <c r="D4" s="11"/>
      <c r="E4" s="11"/>
      <c r="F4" s="11"/>
      <c r="G4" s="12" t="s">
        <v>3</v>
      </c>
      <c r="H4" s="11" t="str">
        <f>'[16]赔款计算书-部分手动填写'!F4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'[16]赔款计算书-部分手动填写'!B6</f>
        <v>范美娟</v>
      </c>
      <c r="C6" s="18" t="str">
        <f>REPLACE('[16]赔款计算书-部分手动填写'!C6,9,6,"******")</f>
        <v>37078119******3264</v>
      </c>
      <c r="D6" s="18">
        <f>'[16]赔款计算书-部分手动填写'!E6</f>
        <v>7</v>
      </c>
      <c r="E6" s="17">
        <f>D6</f>
        <v>7</v>
      </c>
      <c r="F6" s="17">
        <f>'[16]赔款计算书-部分手动填写'!F6</f>
        <v>2</v>
      </c>
      <c r="G6" s="19">
        <f>'[16]赔款计算书-部分手动填写'!G6</f>
        <v>0.21</v>
      </c>
      <c r="H6" s="19">
        <f>'[16]赔款计算书-部分手动填写'!H6</f>
        <v>1</v>
      </c>
      <c r="I6" s="17">
        <f>'[16]赔款计算书-部分手动填写'!I6</f>
        <v>210</v>
      </c>
    </row>
    <row r="7" s="1" customFormat="1" customHeight="1" spans="1:9">
      <c r="A7" s="23" t="s">
        <v>13</v>
      </c>
      <c r="B7" s="24"/>
      <c r="C7" s="26"/>
      <c r="D7" s="18">
        <f>'[16]赔款计算书-部分手动填写'!E7</f>
        <v>7</v>
      </c>
      <c r="E7" s="17">
        <f>D7</f>
        <v>7</v>
      </c>
      <c r="F7" s="17">
        <f>'[16]赔款计算书-部分手动填写'!F7</f>
        <v>2</v>
      </c>
      <c r="G7" s="26"/>
      <c r="H7" s="26"/>
      <c r="I7" s="17">
        <f>'[16]赔款计算书-部分手动填写'!I7</f>
        <v>210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M6" sqref="M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[17]保单信息!C2</f>
        <v>012437070600160102000163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[17]快速理赔单证!C4</f>
        <v>青州市东夏镇井家村杨文宝等149户</v>
      </c>
      <c r="D4" s="11"/>
      <c r="E4" s="11"/>
      <c r="F4" s="11"/>
      <c r="G4" s="12" t="s">
        <v>3</v>
      </c>
      <c r="H4" s="11" t="str">
        <f>'[17]赔款计算书-部分手动填写'!F4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27">
        <f t="shared" ref="A6:A33" si="0">ROW()-5</f>
        <v>1</v>
      </c>
      <c r="B6" s="28" t="str">
        <f>'[17]赔款计算书-部分手动填写'!B6</f>
        <v>李安华</v>
      </c>
      <c r="C6" s="29" t="str">
        <f>REPLACE('[17]赔款计算书-部分手动填写'!C6,9,6,"******")</f>
        <v>37072119******3274</v>
      </c>
      <c r="D6" s="29">
        <f>'[17]赔款计算书-部分手动填写'!E6</f>
        <v>2</v>
      </c>
      <c r="E6" s="28">
        <f t="shared" ref="E6:E34" si="1">D6</f>
        <v>2</v>
      </c>
      <c r="F6" s="28">
        <f>'[17]赔款计算书-部分手动填写'!F6</f>
        <v>0.8</v>
      </c>
      <c r="G6" s="30">
        <f>'[17]赔款计算书-部分手动填写'!G6</f>
        <v>0.21</v>
      </c>
      <c r="H6" s="30">
        <f>'[17]赔款计算书-部分手动填写'!H6</f>
        <v>1</v>
      </c>
      <c r="I6" s="28">
        <f>'[17]赔款计算书-部分手动填写'!I6</f>
        <v>84</v>
      </c>
    </row>
    <row r="7" s="1" customFormat="1" customHeight="1" spans="1:9">
      <c r="A7" s="27">
        <f t="shared" si="0"/>
        <v>2</v>
      </c>
      <c r="B7" s="28" t="str">
        <f>'[17]赔款计算书-部分手动填写'!B7</f>
        <v>李安太</v>
      </c>
      <c r="C7" s="29" t="str">
        <f>REPLACE('[17]赔款计算书-部分手动填写'!C7,9,6,"******")</f>
        <v>37072119******3272</v>
      </c>
      <c r="D7" s="29">
        <f>'[17]赔款计算书-部分手动填写'!E7</f>
        <v>7.9</v>
      </c>
      <c r="E7" s="28">
        <f t="shared" si="1"/>
        <v>7.9</v>
      </c>
      <c r="F7" s="28">
        <f>'[17]赔款计算书-部分手动填写'!F7</f>
        <v>2.4</v>
      </c>
      <c r="G7" s="30">
        <f>'[17]赔款计算书-部分手动填写'!G7</f>
        <v>0.21</v>
      </c>
      <c r="H7" s="30">
        <f>'[17]赔款计算书-部分手动填写'!H7</f>
        <v>1</v>
      </c>
      <c r="I7" s="28">
        <f>'[17]赔款计算书-部分手动填写'!I7</f>
        <v>252</v>
      </c>
    </row>
    <row r="8" s="1" customFormat="1" customHeight="1" spans="1:9">
      <c r="A8" s="27">
        <f t="shared" si="0"/>
        <v>3</v>
      </c>
      <c r="B8" s="28" t="str">
        <f>'[17]赔款计算书-部分手动填写'!B8</f>
        <v>李安武</v>
      </c>
      <c r="C8" s="29" t="str">
        <f>REPLACE('[17]赔款计算书-部分手动填写'!C8,9,6,"******")</f>
        <v>37072119******3279</v>
      </c>
      <c r="D8" s="29">
        <f>'[17]赔款计算书-部分手动填写'!E8</f>
        <v>2</v>
      </c>
      <c r="E8" s="28">
        <f t="shared" si="1"/>
        <v>2</v>
      </c>
      <c r="F8" s="28">
        <f>'[17]赔款计算书-部分手动填写'!F8</f>
        <v>0.8</v>
      </c>
      <c r="G8" s="30">
        <f>'[17]赔款计算书-部分手动填写'!G8</f>
        <v>0.21</v>
      </c>
      <c r="H8" s="30">
        <f>'[17]赔款计算书-部分手动填写'!H8</f>
        <v>1</v>
      </c>
      <c r="I8" s="28">
        <f>'[17]赔款计算书-部分手动填写'!I8</f>
        <v>84</v>
      </c>
    </row>
    <row r="9" s="1" customFormat="1" customHeight="1" spans="1:9">
      <c r="A9" s="27">
        <f t="shared" si="0"/>
        <v>4</v>
      </c>
      <c r="B9" s="28" t="str">
        <f>'[17]赔款计算书-部分手动填写'!B9</f>
        <v>李宝伦</v>
      </c>
      <c r="C9" s="29" t="str">
        <f>REPLACE('[17]赔款计算书-部分手动填写'!C9,9,6,"******")</f>
        <v>37072119******3299</v>
      </c>
      <c r="D9" s="29">
        <f>'[17]赔款计算书-部分手动填写'!E9</f>
        <v>5.1</v>
      </c>
      <c r="E9" s="28">
        <f t="shared" si="1"/>
        <v>5.1</v>
      </c>
      <c r="F9" s="28">
        <f>'[17]赔款计算书-部分手动填写'!F9</f>
        <v>1.6</v>
      </c>
      <c r="G9" s="30">
        <f>'[17]赔款计算书-部分手动填写'!G9</f>
        <v>0.21</v>
      </c>
      <c r="H9" s="30">
        <f>'[17]赔款计算书-部分手动填写'!H9</f>
        <v>1</v>
      </c>
      <c r="I9" s="28">
        <f>'[17]赔款计算书-部分手动填写'!I9</f>
        <v>168</v>
      </c>
    </row>
    <row r="10" s="1" customFormat="1" customHeight="1" spans="1:9">
      <c r="A10" s="27">
        <f t="shared" si="0"/>
        <v>5</v>
      </c>
      <c r="B10" s="28" t="str">
        <f>'[17]赔款计算书-部分手动填写'!B10</f>
        <v>李宝田</v>
      </c>
      <c r="C10" s="29" t="str">
        <f>REPLACE('[17]赔款计算书-部分手动填写'!C10,9,6,"******")</f>
        <v>37072119******3270</v>
      </c>
      <c r="D10" s="29">
        <f>'[17]赔款计算书-部分手动填写'!E10</f>
        <v>9</v>
      </c>
      <c r="E10" s="28">
        <f t="shared" si="1"/>
        <v>9</v>
      </c>
      <c r="F10" s="28">
        <f>'[17]赔款计算书-部分手动填写'!F10</f>
        <v>2.8</v>
      </c>
      <c r="G10" s="30">
        <f>'[17]赔款计算书-部分手动填写'!G10</f>
        <v>0.21</v>
      </c>
      <c r="H10" s="30">
        <f>'[17]赔款计算书-部分手动填写'!H10</f>
        <v>1</v>
      </c>
      <c r="I10" s="28">
        <f>'[17]赔款计算书-部分手动填写'!I10</f>
        <v>294</v>
      </c>
    </row>
    <row r="11" s="1" customFormat="1" customHeight="1" spans="1:9">
      <c r="A11" s="27">
        <f t="shared" si="0"/>
        <v>6</v>
      </c>
      <c r="B11" s="28" t="str">
        <f>'[17]赔款计算书-部分手动填写'!B11</f>
        <v>李宝喜</v>
      </c>
      <c r="C11" s="29" t="str">
        <f>REPLACE('[17]赔款计算书-部分手动填写'!C11,9,6,"******")</f>
        <v>37072119******3272</v>
      </c>
      <c r="D11" s="29">
        <f>'[17]赔款计算书-部分手动填写'!E11</f>
        <v>8</v>
      </c>
      <c r="E11" s="28">
        <f t="shared" si="1"/>
        <v>8</v>
      </c>
      <c r="F11" s="28">
        <f>'[17]赔款计算书-部分手动填写'!F11</f>
        <v>2.5</v>
      </c>
      <c r="G11" s="30">
        <f>'[17]赔款计算书-部分手动填写'!G11</f>
        <v>0.21</v>
      </c>
      <c r="H11" s="30">
        <f>'[17]赔款计算书-部分手动填写'!H11</f>
        <v>1</v>
      </c>
      <c r="I11" s="28">
        <f>'[17]赔款计算书-部分手动填写'!I11</f>
        <v>262.5</v>
      </c>
    </row>
    <row r="12" s="1" customFormat="1" customHeight="1" spans="1:9">
      <c r="A12" s="27">
        <f t="shared" si="0"/>
        <v>7</v>
      </c>
      <c r="B12" s="28" t="str">
        <f>'[17]赔款计算书-部分手动填写'!B12</f>
        <v>李宝尹</v>
      </c>
      <c r="C12" s="29" t="str">
        <f>REPLACE('[17]赔款计算书-部分手动填写'!C12,9,6,"******")</f>
        <v>37072119******3296</v>
      </c>
      <c r="D12" s="29">
        <f>'[17]赔款计算书-部分手动填写'!E12</f>
        <v>6</v>
      </c>
      <c r="E12" s="28">
        <f t="shared" si="1"/>
        <v>6</v>
      </c>
      <c r="F12" s="28">
        <f>'[17]赔款计算书-部分手动填写'!F12</f>
        <v>2</v>
      </c>
      <c r="G12" s="30">
        <f>'[17]赔款计算书-部分手动填写'!G12</f>
        <v>0.21</v>
      </c>
      <c r="H12" s="30">
        <f>'[17]赔款计算书-部分手动填写'!H12</f>
        <v>1</v>
      </c>
      <c r="I12" s="28">
        <f>'[17]赔款计算书-部分手动填写'!I12</f>
        <v>210</v>
      </c>
    </row>
    <row r="13" s="1" customFormat="1" customHeight="1" spans="1:9">
      <c r="A13" s="27">
        <f t="shared" si="0"/>
        <v>8</v>
      </c>
      <c r="B13" s="28" t="str">
        <f>'[17]赔款计算书-部分手动填写'!B13</f>
        <v>李保良</v>
      </c>
      <c r="C13" s="29" t="str">
        <f>REPLACE('[17]赔款计算书-部分手动填写'!C13,9,6,"******")</f>
        <v>37072119******3271</v>
      </c>
      <c r="D13" s="29">
        <f>'[17]赔款计算书-部分手动填写'!E13</f>
        <v>8</v>
      </c>
      <c r="E13" s="28">
        <f t="shared" si="1"/>
        <v>8</v>
      </c>
      <c r="F13" s="28">
        <f>'[17]赔款计算书-部分手动填写'!F13</f>
        <v>2.4</v>
      </c>
      <c r="G13" s="30">
        <f>'[17]赔款计算书-部分手动填写'!G13</f>
        <v>0.21</v>
      </c>
      <c r="H13" s="30">
        <f>'[17]赔款计算书-部分手动填写'!H13</f>
        <v>1</v>
      </c>
      <c r="I13" s="28">
        <f>'[17]赔款计算书-部分手动填写'!I13</f>
        <v>252</v>
      </c>
    </row>
    <row r="14" s="1" customFormat="1" customHeight="1" spans="1:9">
      <c r="A14" s="27">
        <f t="shared" si="0"/>
        <v>9</v>
      </c>
      <c r="B14" s="28" t="str">
        <f>'[17]赔款计算书-部分手动填写'!B14</f>
        <v>李保齐</v>
      </c>
      <c r="C14" s="29" t="str">
        <f>REPLACE('[17]赔款计算书-部分手动填写'!C14,9,6,"******")</f>
        <v>37072119******3293</v>
      </c>
      <c r="D14" s="29">
        <f>'[17]赔款计算书-部分手动填写'!E14</f>
        <v>8</v>
      </c>
      <c r="E14" s="28">
        <f t="shared" si="1"/>
        <v>8</v>
      </c>
      <c r="F14" s="28">
        <f>'[17]赔款计算书-部分手动填写'!F14</f>
        <v>2</v>
      </c>
      <c r="G14" s="30">
        <f>'[17]赔款计算书-部分手动填写'!G14</f>
        <v>0.21</v>
      </c>
      <c r="H14" s="30">
        <f>'[17]赔款计算书-部分手动填写'!H14</f>
        <v>1</v>
      </c>
      <c r="I14" s="28">
        <f>'[17]赔款计算书-部分手动填写'!I14</f>
        <v>210</v>
      </c>
    </row>
    <row r="15" s="1" customFormat="1" customHeight="1" spans="1:9">
      <c r="A15" s="27">
        <f t="shared" si="0"/>
        <v>10</v>
      </c>
      <c r="B15" s="28" t="str">
        <f>'[17]赔款计算书-部分手动填写'!B15</f>
        <v>李保起</v>
      </c>
      <c r="C15" s="29" t="str">
        <f>REPLACE('[17]赔款计算书-部分手动填写'!C15,9,6,"******")</f>
        <v>37072119******3271</v>
      </c>
      <c r="D15" s="29">
        <f>'[17]赔款计算书-部分手动填写'!E15</f>
        <v>3</v>
      </c>
      <c r="E15" s="28">
        <f t="shared" si="1"/>
        <v>3</v>
      </c>
      <c r="F15" s="28">
        <f>'[17]赔款计算书-部分手动填写'!F15</f>
        <v>2</v>
      </c>
      <c r="G15" s="30">
        <f>'[17]赔款计算书-部分手动填写'!G15</f>
        <v>0.21</v>
      </c>
      <c r="H15" s="30">
        <f>'[17]赔款计算书-部分手动填写'!H15</f>
        <v>1</v>
      </c>
      <c r="I15" s="28">
        <f>'[17]赔款计算书-部分手动填写'!I15</f>
        <v>210</v>
      </c>
    </row>
    <row r="16" s="1" customFormat="1" customHeight="1" spans="1:9">
      <c r="A16" s="27">
        <f t="shared" si="0"/>
        <v>11</v>
      </c>
      <c r="B16" s="28" t="str">
        <f>'[17]赔款计算书-部分手动填写'!B16</f>
        <v>李保顺</v>
      </c>
      <c r="C16" s="29" t="str">
        <f>REPLACE('[17]赔款计算书-部分手动填写'!C16,9,6,"******")</f>
        <v>37072119******327X</v>
      </c>
      <c r="D16" s="29">
        <f>'[17]赔款计算书-部分手动填写'!E16</f>
        <v>18</v>
      </c>
      <c r="E16" s="28">
        <f t="shared" si="1"/>
        <v>18</v>
      </c>
      <c r="F16" s="28">
        <f>'[17]赔款计算书-部分手动填写'!F16</f>
        <v>1.5</v>
      </c>
      <c r="G16" s="30">
        <f>'[17]赔款计算书-部分手动填写'!G16</f>
        <v>0.21</v>
      </c>
      <c r="H16" s="30">
        <f>'[17]赔款计算书-部分手动填写'!H16</f>
        <v>1</v>
      </c>
      <c r="I16" s="28">
        <f>'[17]赔款计算书-部分手动填写'!I16</f>
        <v>157.5</v>
      </c>
    </row>
    <row r="17" s="1" customFormat="1" customHeight="1" spans="1:9">
      <c r="A17" s="27">
        <f t="shared" si="0"/>
        <v>12</v>
      </c>
      <c r="B17" s="28" t="str">
        <f>'[17]赔款计算书-部分手动填写'!B17</f>
        <v>李保武</v>
      </c>
      <c r="C17" s="29" t="str">
        <f>REPLACE('[17]赔款计算书-部分手动填写'!C17,9,6,"******")</f>
        <v>37072119******3279</v>
      </c>
      <c r="D17" s="29">
        <f>'[17]赔款计算书-部分手动填写'!E17</f>
        <v>6</v>
      </c>
      <c r="E17" s="28">
        <f t="shared" si="1"/>
        <v>6</v>
      </c>
      <c r="F17" s="28">
        <f>'[17]赔款计算书-部分手动填写'!F17</f>
        <v>0.6</v>
      </c>
      <c r="G17" s="30">
        <f>'[17]赔款计算书-部分手动填写'!G17</f>
        <v>0.21</v>
      </c>
      <c r="H17" s="30">
        <f>'[17]赔款计算书-部分手动填写'!H17</f>
        <v>1</v>
      </c>
      <c r="I17" s="28">
        <f>'[17]赔款计算书-部分手动填写'!I17</f>
        <v>63</v>
      </c>
    </row>
    <row r="18" s="1" customFormat="1" customHeight="1" spans="1:9">
      <c r="A18" s="27">
        <f t="shared" si="0"/>
        <v>13</v>
      </c>
      <c r="B18" s="28" t="str">
        <f>'[17]赔款计算书-部分手动填写'!B18</f>
        <v>李保鑫</v>
      </c>
      <c r="C18" s="29" t="str">
        <f>REPLACE('[17]赔款计算书-部分手动填写'!C18,9,6,"******")</f>
        <v>37072119******3272</v>
      </c>
      <c r="D18" s="29">
        <f>'[17]赔款计算书-部分手动填写'!E18</f>
        <v>10</v>
      </c>
      <c r="E18" s="28">
        <f t="shared" si="1"/>
        <v>10</v>
      </c>
      <c r="F18" s="28">
        <f>'[17]赔款计算书-部分手动填写'!F18</f>
        <v>1.6</v>
      </c>
      <c r="G18" s="30">
        <f>'[17]赔款计算书-部分手动填写'!G18</f>
        <v>0.21</v>
      </c>
      <c r="H18" s="30">
        <f>'[17]赔款计算书-部分手动填写'!H18</f>
        <v>1</v>
      </c>
      <c r="I18" s="28">
        <f>'[17]赔款计算书-部分手动填写'!I18</f>
        <v>168</v>
      </c>
    </row>
    <row r="19" s="1" customFormat="1" customHeight="1" spans="1:9">
      <c r="A19" s="27">
        <f t="shared" si="0"/>
        <v>14</v>
      </c>
      <c r="B19" s="28" t="str">
        <f>'[17]赔款计算书-部分手动填写'!B19</f>
        <v>李保源</v>
      </c>
      <c r="C19" s="29" t="str">
        <f>REPLACE('[17]赔款计算书-部分手动填写'!C19,9,6,"******")</f>
        <v>37072119******3276</v>
      </c>
      <c r="D19" s="29">
        <f>'[17]赔款计算书-部分手动填写'!E19</f>
        <v>9</v>
      </c>
      <c r="E19" s="28">
        <f t="shared" si="1"/>
        <v>9</v>
      </c>
      <c r="F19" s="28">
        <f>'[17]赔款计算书-部分手动填写'!F19</f>
        <v>0.8</v>
      </c>
      <c r="G19" s="30">
        <f>'[17]赔款计算书-部分手动填写'!G19</f>
        <v>0.21</v>
      </c>
      <c r="H19" s="30">
        <f>'[17]赔款计算书-部分手动填写'!H19</f>
        <v>1</v>
      </c>
      <c r="I19" s="28">
        <f>'[17]赔款计算书-部分手动填写'!I19</f>
        <v>84</v>
      </c>
    </row>
    <row r="20" s="1" customFormat="1" customHeight="1" spans="1:9">
      <c r="A20" s="27">
        <f t="shared" si="0"/>
        <v>15</v>
      </c>
      <c r="B20" s="28" t="str">
        <f>'[17]赔款计算书-部分手动填写'!B20</f>
        <v>李刚堂</v>
      </c>
      <c r="C20" s="29" t="str">
        <f>REPLACE('[17]赔款计算书-部分手动填写'!C20,9,6,"******")</f>
        <v>37072119******3318</v>
      </c>
      <c r="D20" s="29">
        <f>'[17]赔款计算书-部分手动填写'!E20</f>
        <v>16.5</v>
      </c>
      <c r="E20" s="28">
        <f t="shared" si="1"/>
        <v>16.5</v>
      </c>
      <c r="F20" s="28">
        <f>'[17]赔款计算书-部分手动填写'!F20</f>
        <v>3</v>
      </c>
      <c r="G20" s="30">
        <f>'[17]赔款计算书-部分手动填写'!G20</f>
        <v>0.21</v>
      </c>
      <c r="H20" s="30">
        <f>'[17]赔款计算书-部分手动填写'!H20</f>
        <v>1</v>
      </c>
      <c r="I20" s="28">
        <f>'[17]赔款计算书-部分手动填写'!I20</f>
        <v>315</v>
      </c>
    </row>
    <row r="21" s="1" customFormat="1" customHeight="1" spans="1:9">
      <c r="A21" s="27">
        <f t="shared" si="0"/>
        <v>16</v>
      </c>
      <c r="B21" s="28" t="str">
        <f>'[17]赔款计算书-部分手动填写'!B21</f>
        <v>李广珍</v>
      </c>
      <c r="C21" s="29" t="str">
        <f>REPLACE('[17]赔款计算书-部分手动填写'!C21,9,6,"******")</f>
        <v>37072119******4589</v>
      </c>
      <c r="D21" s="29">
        <f>'[17]赔款计算书-部分手动填写'!E21</f>
        <v>6</v>
      </c>
      <c r="E21" s="28">
        <f t="shared" si="1"/>
        <v>6</v>
      </c>
      <c r="F21" s="28">
        <f>'[17]赔款计算书-部分手动填写'!F21</f>
        <v>2</v>
      </c>
      <c r="G21" s="30">
        <f>'[17]赔款计算书-部分手动填写'!G21</f>
        <v>0.21</v>
      </c>
      <c r="H21" s="30">
        <f>'[17]赔款计算书-部分手动填写'!H21</f>
        <v>1</v>
      </c>
      <c r="I21" s="28">
        <f>'[17]赔款计算书-部分手动填写'!I21</f>
        <v>210</v>
      </c>
    </row>
    <row r="22" s="1" customFormat="1" customHeight="1" spans="1:9">
      <c r="A22" s="27">
        <f t="shared" si="0"/>
        <v>17</v>
      </c>
      <c r="B22" s="28" t="str">
        <f>'[17]赔款计算书-部分手动填写'!B22</f>
        <v>李久明</v>
      </c>
      <c r="C22" s="29" t="str">
        <f>REPLACE('[17]赔款计算书-部分手动填写'!C22,9,6,"******")</f>
        <v>37072119******3277</v>
      </c>
      <c r="D22" s="29">
        <f>'[17]赔款计算书-部分手动填写'!E22</f>
        <v>5</v>
      </c>
      <c r="E22" s="28">
        <f t="shared" si="1"/>
        <v>5</v>
      </c>
      <c r="F22" s="28">
        <f>'[17]赔款计算书-部分手动填写'!F22</f>
        <v>1.2</v>
      </c>
      <c r="G22" s="30">
        <f>'[17]赔款计算书-部分手动填写'!G22</f>
        <v>0.21</v>
      </c>
      <c r="H22" s="30">
        <f>'[17]赔款计算书-部分手动填写'!H22</f>
        <v>1</v>
      </c>
      <c r="I22" s="28">
        <f>'[17]赔款计算书-部分手动填写'!I22</f>
        <v>126</v>
      </c>
    </row>
    <row r="23" s="1" customFormat="1" customHeight="1" spans="1:9">
      <c r="A23" s="27">
        <f t="shared" si="0"/>
        <v>18</v>
      </c>
      <c r="B23" s="28" t="str">
        <f>'[17]赔款计算书-部分手动填写'!B23</f>
        <v>李俊杰</v>
      </c>
      <c r="C23" s="29" t="str">
        <f>REPLACE('[17]赔款计算书-部分手动填写'!C23,9,6,"******")</f>
        <v>37072119******327X</v>
      </c>
      <c r="D23" s="29">
        <f>'[17]赔款计算书-部分手动填写'!E23</f>
        <v>9.5</v>
      </c>
      <c r="E23" s="28">
        <f t="shared" si="1"/>
        <v>9.5</v>
      </c>
      <c r="F23" s="28">
        <f>'[17]赔款计算书-部分手动填写'!F23</f>
        <v>6</v>
      </c>
      <c r="G23" s="30">
        <f>'[17]赔款计算书-部分手动填写'!G23</f>
        <v>0.21</v>
      </c>
      <c r="H23" s="30">
        <f>'[17]赔款计算书-部分手动填写'!H23</f>
        <v>1</v>
      </c>
      <c r="I23" s="28">
        <f>'[17]赔款计算书-部分手动填写'!I23</f>
        <v>630</v>
      </c>
    </row>
    <row r="24" s="1" customFormat="1" customHeight="1" spans="1:9">
      <c r="A24" s="27">
        <f t="shared" si="0"/>
        <v>19</v>
      </c>
      <c r="B24" s="28" t="str">
        <f>'[17]赔款计算书-部分手动填写'!B24</f>
        <v>李伟国</v>
      </c>
      <c r="C24" s="29" t="str">
        <f>REPLACE('[17]赔款计算书-部分手动填写'!C24,9,6,"******")</f>
        <v>37072119******3297</v>
      </c>
      <c r="D24" s="29">
        <f>'[17]赔款计算书-部分手动填写'!E24</f>
        <v>7.5</v>
      </c>
      <c r="E24" s="28">
        <f t="shared" si="1"/>
        <v>7.5</v>
      </c>
      <c r="F24" s="28">
        <f>'[17]赔款计算书-部分手动填写'!F24</f>
        <v>1.6</v>
      </c>
      <c r="G24" s="30">
        <f>'[17]赔款计算书-部分手动填写'!G24</f>
        <v>0.21</v>
      </c>
      <c r="H24" s="30">
        <f>'[17]赔款计算书-部分手动填写'!H24</f>
        <v>1</v>
      </c>
      <c r="I24" s="28">
        <f>'[17]赔款计算书-部分手动填写'!I24</f>
        <v>168</v>
      </c>
    </row>
    <row r="25" s="1" customFormat="1" customHeight="1" spans="1:9">
      <c r="A25" s="27">
        <f t="shared" si="0"/>
        <v>20</v>
      </c>
      <c r="B25" s="28" t="str">
        <f>'[17]赔款计算书-部分手动填写'!B25</f>
        <v>李在民</v>
      </c>
      <c r="C25" s="29" t="str">
        <f>REPLACE('[17]赔款计算书-部分手动填写'!C25,9,6,"******")</f>
        <v>37072119******3276</v>
      </c>
      <c r="D25" s="29">
        <f>'[17]赔款计算书-部分手动填写'!E25</f>
        <v>5</v>
      </c>
      <c r="E25" s="28">
        <f t="shared" si="1"/>
        <v>5</v>
      </c>
      <c r="F25" s="28">
        <f>'[17]赔款计算书-部分手动填写'!F25</f>
        <v>1.6</v>
      </c>
      <c r="G25" s="30">
        <f>'[17]赔款计算书-部分手动填写'!G25</f>
        <v>0.21</v>
      </c>
      <c r="H25" s="30">
        <f>'[17]赔款计算书-部分手动填写'!H25</f>
        <v>1</v>
      </c>
      <c r="I25" s="28">
        <f>'[17]赔款计算书-部分手动填写'!I25</f>
        <v>168</v>
      </c>
    </row>
    <row r="26" s="1" customFormat="1" customHeight="1" spans="1:9">
      <c r="A26" s="27">
        <f t="shared" si="0"/>
        <v>21</v>
      </c>
      <c r="B26" s="28" t="str">
        <f>'[17]赔款计算书-部分手动填写'!B26</f>
        <v>李振法</v>
      </c>
      <c r="C26" s="29" t="str">
        <f>REPLACE('[17]赔款计算书-部分手动填写'!C26,9,6,"******")</f>
        <v>37078119******3277</v>
      </c>
      <c r="D26" s="29">
        <f>'[17]赔款计算书-部分手动填写'!E26</f>
        <v>11</v>
      </c>
      <c r="E26" s="28">
        <f t="shared" si="1"/>
        <v>11</v>
      </c>
      <c r="F26" s="28">
        <f>'[17]赔款计算书-部分手动填写'!F26</f>
        <v>2</v>
      </c>
      <c r="G26" s="30">
        <f>'[17]赔款计算书-部分手动填写'!G26</f>
        <v>0.21</v>
      </c>
      <c r="H26" s="30">
        <f>'[17]赔款计算书-部分手动填写'!H26</f>
        <v>1</v>
      </c>
      <c r="I26" s="28">
        <f>'[17]赔款计算书-部分手动填写'!I26</f>
        <v>210</v>
      </c>
    </row>
    <row r="27" s="1" customFormat="1" customHeight="1" spans="1:9">
      <c r="A27" s="27">
        <f t="shared" si="0"/>
        <v>22</v>
      </c>
      <c r="B27" s="28" t="str">
        <f>'[17]赔款计算书-部分手动填写'!B27</f>
        <v>李志花</v>
      </c>
      <c r="C27" s="29" t="str">
        <f>REPLACE('[17]赔款计算书-部分手动填写'!C27,9,6,"******")</f>
        <v>37072119******3284</v>
      </c>
      <c r="D27" s="29">
        <f>'[17]赔款计算书-部分手动填写'!E27</f>
        <v>5</v>
      </c>
      <c r="E27" s="28">
        <f t="shared" si="1"/>
        <v>5</v>
      </c>
      <c r="F27" s="28">
        <f>'[17]赔款计算书-部分手动填写'!F27</f>
        <v>2.4</v>
      </c>
      <c r="G27" s="30">
        <f>'[17]赔款计算书-部分手动填写'!G27</f>
        <v>0.21</v>
      </c>
      <c r="H27" s="30">
        <f>'[17]赔款计算书-部分手动填写'!H27</f>
        <v>1</v>
      </c>
      <c r="I27" s="28">
        <f>'[17]赔款计算书-部分手动填写'!I27</f>
        <v>252</v>
      </c>
    </row>
    <row r="28" s="1" customFormat="1" customHeight="1" spans="1:9">
      <c r="A28" s="27">
        <f t="shared" si="0"/>
        <v>23</v>
      </c>
      <c r="B28" s="28" t="str">
        <f>'[17]赔款计算书-部分手动填写'!B28</f>
        <v>刘福兰</v>
      </c>
      <c r="C28" s="29" t="str">
        <f>REPLACE('[17]赔款计算书-部分手动填写'!C28,9,6,"******")</f>
        <v>37072119******326X</v>
      </c>
      <c r="D28" s="29">
        <f>'[17]赔款计算书-部分手动填写'!E28</f>
        <v>10</v>
      </c>
      <c r="E28" s="28">
        <f t="shared" si="1"/>
        <v>10</v>
      </c>
      <c r="F28" s="28">
        <f>'[17]赔款计算书-部分手动填写'!F28</f>
        <v>2.7</v>
      </c>
      <c r="G28" s="30">
        <f>'[17]赔款计算书-部分手动填写'!G28</f>
        <v>0.21</v>
      </c>
      <c r="H28" s="30">
        <f>'[17]赔款计算书-部分手动填写'!H28</f>
        <v>1</v>
      </c>
      <c r="I28" s="28">
        <f>'[17]赔款计算书-部分手动填写'!I28</f>
        <v>283.5</v>
      </c>
    </row>
    <row r="29" s="1" customFormat="1" customHeight="1" spans="1:9">
      <c r="A29" s="27">
        <f t="shared" si="0"/>
        <v>24</v>
      </c>
      <c r="B29" s="28" t="str">
        <f>'[17]赔款计算书-部分手动填写'!B29</f>
        <v>刘志红</v>
      </c>
      <c r="C29" s="29" t="str">
        <f>REPLACE('[17]赔款计算书-部分手动填写'!C29,9,6,"******")</f>
        <v>37088320******3615</v>
      </c>
      <c r="D29" s="29">
        <f>'[17]赔款计算书-部分手动填写'!E29</f>
        <v>5</v>
      </c>
      <c r="E29" s="28">
        <f t="shared" si="1"/>
        <v>5</v>
      </c>
      <c r="F29" s="28">
        <f>'[17]赔款计算书-部分手动填写'!F29</f>
        <v>1.6</v>
      </c>
      <c r="G29" s="30">
        <f>'[17]赔款计算书-部分手动填写'!G29</f>
        <v>0.21</v>
      </c>
      <c r="H29" s="30">
        <f>'[17]赔款计算书-部分手动填写'!H29</f>
        <v>1</v>
      </c>
      <c r="I29" s="28">
        <f>'[17]赔款计算书-部分手动填写'!I29</f>
        <v>168</v>
      </c>
    </row>
    <row r="30" s="1" customFormat="1" customHeight="1" spans="1:9">
      <c r="A30" s="27">
        <f t="shared" si="0"/>
        <v>25</v>
      </c>
      <c r="B30" s="28" t="str">
        <f>'[17]赔款计算书-部分手动填写'!B30</f>
        <v>杨经宝</v>
      </c>
      <c r="C30" s="29" t="str">
        <f>REPLACE('[17]赔款计算书-部分手动填写'!C30,9,6,"******")</f>
        <v>37072119******3275</v>
      </c>
      <c r="D30" s="29">
        <f>'[17]赔款计算书-部分手动填写'!E30</f>
        <v>15</v>
      </c>
      <c r="E30" s="28">
        <f t="shared" si="1"/>
        <v>15</v>
      </c>
      <c r="F30" s="28">
        <f>'[17]赔款计算书-部分手动填写'!F30</f>
        <v>2.7</v>
      </c>
      <c r="G30" s="30">
        <f>'[17]赔款计算书-部分手动填写'!G30</f>
        <v>0.21</v>
      </c>
      <c r="H30" s="30">
        <f>'[17]赔款计算书-部分手动填写'!H30</f>
        <v>1</v>
      </c>
      <c r="I30" s="28">
        <f>'[17]赔款计算书-部分手动填写'!I30</f>
        <v>283.5</v>
      </c>
    </row>
    <row r="31" s="1" customFormat="1" customHeight="1" spans="1:9">
      <c r="A31" s="27">
        <f t="shared" si="0"/>
        <v>26</v>
      </c>
      <c r="B31" s="28" t="str">
        <f>'[17]赔款计算书-部分手动填写'!B31</f>
        <v>杨双涛</v>
      </c>
      <c r="C31" s="29" t="str">
        <f>REPLACE('[17]赔款计算书-部分手动填写'!C31,9,6,"******")</f>
        <v>37078119******3277</v>
      </c>
      <c r="D31" s="29">
        <f>'[17]赔款计算书-部分手动填写'!E31</f>
        <v>11</v>
      </c>
      <c r="E31" s="28">
        <f t="shared" si="1"/>
        <v>11</v>
      </c>
      <c r="F31" s="28">
        <f>'[17]赔款计算书-部分手动填写'!F31</f>
        <v>1.1</v>
      </c>
      <c r="G31" s="30">
        <f>'[17]赔款计算书-部分手动填写'!G31</f>
        <v>0.21</v>
      </c>
      <c r="H31" s="30">
        <f>'[17]赔款计算书-部分手动填写'!H31</f>
        <v>1</v>
      </c>
      <c r="I31" s="28">
        <f>'[17]赔款计算书-部分手动填写'!I31</f>
        <v>115.5</v>
      </c>
    </row>
    <row r="32" s="1" customFormat="1" customHeight="1" spans="1:9">
      <c r="A32" s="27">
        <f t="shared" si="0"/>
        <v>27</v>
      </c>
      <c r="B32" s="28" t="str">
        <f>'[17]赔款计算书-部分手动填写'!B32</f>
        <v>杨希勤</v>
      </c>
      <c r="C32" s="29" t="str">
        <f>REPLACE('[17]赔款计算书-部分手动填写'!C32,9,6,"******")</f>
        <v>37072119******3275</v>
      </c>
      <c r="D32" s="29">
        <f>'[17]赔款计算书-部分手动填写'!E32</f>
        <v>9</v>
      </c>
      <c r="E32" s="28">
        <f t="shared" si="1"/>
        <v>9</v>
      </c>
      <c r="F32" s="28">
        <f>'[17]赔款计算书-部分手动填写'!F32</f>
        <v>1.6</v>
      </c>
      <c r="G32" s="30">
        <f>'[17]赔款计算书-部分手动填写'!G32</f>
        <v>0.21</v>
      </c>
      <c r="H32" s="30">
        <f>'[17]赔款计算书-部分手动填写'!H32</f>
        <v>1</v>
      </c>
      <c r="I32" s="28">
        <f>'[17]赔款计算书-部分手动填写'!I32</f>
        <v>168</v>
      </c>
    </row>
    <row r="33" s="1" customFormat="1" customHeight="1" spans="1:9">
      <c r="A33" s="27">
        <f t="shared" si="0"/>
        <v>28</v>
      </c>
      <c r="B33" s="28" t="str">
        <f>'[17]赔款计算书-部分手动填写'!B33</f>
        <v>左其爱</v>
      </c>
      <c r="C33" s="29" t="str">
        <f>REPLACE('[17]赔款计算书-部分手动填写'!C33,9,6,"******")</f>
        <v>37072119******4367</v>
      </c>
      <c r="D33" s="29">
        <f>'[17]赔款计算书-部分手动填写'!E33</f>
        <v>6</v>
      </c>
      <c r="E33" s="28">
        <f t="shared" si="1"/>
        <v>6</v>
      </c>
      <c r="F33" s="28">
        <f>'[17]赔款计算书-部分手动填写'!F33</f>
        <v>2.4</v>
      </c>
      <c r="G33" s="30">
        <f>'[17]赔款计算书-部分手动填写'!G33</f>
        <v>0.21</v>
      </c>
      <c r="H33" s="30">
        <f>'[17]赔款计算书-部分手动填写'!H33</f>
        <v>1</v>
      </c>
      <c r="I33" s="28">
        <f>'[17]赔款计算书-部分手动填写'!I33</f>
        <v>252</v>
      </c>
    </row>
    <row r="34" s="1" customFormat="1" customHeight="1" spans="1:9">
      <c r="A34" s="27"/>
      <c r="B34" s="31" t="s">
        <v>13</v>
      </c>
      <c r="C34" s="32"/>
      <c r="D34" s="29">
        <f>'[17]赔款计算书-部分手动填写'!E34</f>
        <v>223.5</v>
      </c>
      <c r="E34" s="28">
        <f t="shared" si="1"/>
        <v>223.5</v>
      </c>
      <c r="F34" s="28">
        <f>'[17]赔款计算书-部分手动填写'!F34</f>
        <v>55.7</v>
      </c>
      <c r="G34" s="30"/>
      <c r="H34" s="30"/>
      <c r="I34" s="28">
        <f>'[17]赔款计算书-部分手动填写'!I34</f>
        <v>5848.5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B34:C34"/>
  </mergeCells>
  <pageMargins left="0.75" right="0.75" top="1" bottom="1" header="0.5" footer="0.5"/>
  <headerFooter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selection activeCell="L16" sqref="L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[18]保单信息!C2</f>
        <v>012437070600160102000226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[18]快速理赔单证!C4</f>
        <v>青州市东夏镇老刘村刘春然等28户</v>
      </c>
      <c r="D4" s="11"/>
      <c r="E4" s="11"/>
      <c r="F4" s="11"/>
      <c r="G4" s="12" t="s">
        <v>3</v>
      </c>
      <c r="H4" s="11" t="str">
        <f>'[18]赔款计算书-部分手动填写'!F4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33" si="0">ROW()-5</f>
        <v>1</v>
      </c>
      <c r="B6" s="17" t="str">
        <f>'[18]赔款计算书-部分手动填写'!B6</f>
        <v>关玉香</v>
      </c>
      <c r="C6" s="18" t="str">
        <f>REPLACE('[18]赔款计算书-部分手动填写'!C6,9,6,"******")</f>
        <v>37078119******0514</v>
      </c>
      <c r="D6" s="18">
        <f>'[18]赔款计算书-部分手动填写'!E6</f>
        <v>2</v>
      </c>
      <c r="E6" s="17">
        <f t="shared" ref="E6:E33" si="1">D6</f>
        <v>2</v>
      </c>
      <c r="F6" s="17">
        <f>'[18]赔款计算书-部分手动填写'!F6</f>
        <v>1.3</v>
      </c>
      <c r="G6" s="19">
        <f>'[18]赔款计算书-部分手动填写'!G6</f>
        <v>0.21</v>
      </c>
      <c r="H6" s="19">
        <f>'[18]赔款计算书-部分手动填写'!H6</f>
        <v>1</v>
      </c>
      <c r="I6" s="17">
        <f>'[18]赔款计算书-部分手动填写'!I6</f>
        <v>136.5</v>
      </c>
    </row>
    <row r="7" s="1" customFormat="1" customHeight="1" spans="1:9">
      <c r="A7" s="13">
        <f t="shared" si="0"/>
        <v>2</v>
      </c>
      <c r="B7" s="17" t="str">
        <f>'[18]赔款计算书-部分手动填写'!B7</f>
        <v>刘保国</v>
      </c>
      <c r="C7" s="18" t="str">
        <f>REPLACE('[18]赔款计算书-部分手动填写'!C7,9,6,"******")</f>
        <v>37072119******3490</v>
      </c>
      <c r="D7" s="18">
        <f>'[18]赔款计算书-部分手动填写'!E7</f>
        <v>5</v>
      </c>
      <c r="E7" s="17">
        <f t="shared" si="1"/>
        <v>5</v>
      </c>
      <c r="F7" s="17">
        <f>'[18]赔款计算书-部分手动填写'!F7</f>
        <v>2</v>
      </c>
      <c r="G7" s="19">
        <f>'[18]赔款计算书-部分手动填写'!G7</f>
        <v>0.21</v>
      </c>
      <c r="H7" s="19">
        <f>'[18]赔款计算书-部分手动填写'!H7</f>
        <v>1</v>
      </c>
      <c r="I7" s="17">
        <f>'[18]赔款计算书-部分手动填写'!I7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'[18]赔款计算书-部分手动填写'!B8</f>
        <v>刘春然</v>
      </c>
      <c r="C8" s="18" t="str">
        <f>REPLACE('[18]赔款计算书-部分手动填写'!C8,9,6,"******")</f>
        <v>37072119******3497</v>
      </c>
      <c r="D8" s="18">
        <f>'[18]赔款计算书-部分手动填写'!E8</f>
        <v>7.5</v>
      </c>
      <c r="E8" s="17">
        <f t="shared" si="1"/>
        <v>7.5</v>
      </c>
      <c r="F8" s="17">
        <f>'[18]赔款计算书-部分手动填写'!F8</f>
        <v>5</v>
      </c>
      <c r="G8" s="19">
        <f>'[18]赔款计算书-部分手动填写'!G8</f>
        <v>0.21</v>
      </c>
      <c r="H8" s="19">
        <f>'[18]赔款计算书-部分手动填写'!H8</f>
        <v>1</v>
      </c>
      <c r="I8" s="17">
        <f>'[18]赔款计算书-部分手动填写'!I8</f>
        <v>525</v>
      </c>
    </row>
    <row r="9" s="1" customFormat="1" customHeight="1" spans="1:9">
      <c r="A9" s="13">
        <f t="shared" si="0"/>
        <v>4</v>
      </c>
      <c r="B9" s="17" t="str">
        <f>'[18]赔款计算书-部分手动填写'!B9</f>
        <v>刘法杰</v>
      </c>
      <c r="C9" s="18" t="str">
        <f>REPLACE('[18]赔款计算书-部分手动填写'!C9,9,6,"******")</f>
        <v>37072119******3472</v>
      </c>
      <c r="D9" s="18">
        <f>'[18]赔款计算书-部分手动填写'!E9</f>
        <v>5</v>
      </c>
      <c r="E9" s="17">
        <f t="shared" si="1"/>
        <v>5</v>
      </c>
      <c r="F9" s="17">
        <f>'[18]赔款计算书-部分手动填写'!F9</f>
        <v>2</v>
      </c>
      <c r="G9" s="19">
        <f>'[18]赔款计算书-部分手动填写'!G9</f>
        <v>0.21</v>
      </c>
      <c r="H9" s="19">
        <f>'[18]赔款计算书-部分手动填写'!H9</f>
        <v>1</v>
      </c>
      <c r="I9" s="17">
        <f>'[18]赔款计算书-部分手动填写'!I9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'[18]赔款计算书-部分手动填写'!B10</f>
        <v>刘江奎</v>
      </c>
      <c r="C10" s="18" t="str">
        <f>REPLACE('[18]赔款计算书-部分手动填写'!C10,9,6,"******")</f>
        <v>37072119******3476</v>
      </c>
      <c r="D10" s="18">
        <f>'[18]赔款计算书-部分手动填写'!E10</f>
        <v>2</v>
      </c>
      <c r="E10" s="17">
        <f t="shared" si="1"/>
        <v>2</v>
      </c>
      <c r="F10" s="17">
        <f>'[18]赔款计算书-部分手动填写'!F10</f>
        <v>0.7</v>
      </c>
      <c r="G10" s="19">
        <f>'[18]赔款计算书-部分手动填写'!G10</f>
        <v>0.21</v>
      </c>
      <c r="H10" s="19">
        <f>'[18]赔款计算书-部分手动填写'!H10</f>
        <v>1</v>
      </c>
      <c r="I10" s="17">
        <f>'[18]赔款计算书-部分手动填写'!I10</f>
        <v>73.5</v>
      </c>
    </row>
    <row r="11" s="1" customFormat="1" customHeight="1" spans="1:9">
      <c r="A11" s="13">
        <f t="shared" si="0"/>
        <v>6</v>
      </c>
      <c r="B11" s="17" t="str">
        <f>'[18]赔款计算书-部分手动填写'!B11</f>
        <v>刘全昌</v>
      </c>
      <c r="C11" s="18" t="str">
        <f>REPLACE('[18]赔款计算书-部分手动填写'!C11,9,6,"******")</f>
        <v>37072119******3490</v>
      </c>
      <c r="D11" s="18">
        <f>'[18]赔款计算书-部分手动填写'!E11</f>
        <v>4</v>
      </c>
      <c r="E11" s="17">
        <f t="shared" si="1"/>
        <v>4</v>
      </c>
      <c r="F11" s="17">
        <f>'[18]赔款计算书-部分手动填写'!F11</f>
        <v>2.3</v>
      </c>
      <c r="G11" s="19">
        <f>'[18]赔款计算书-部分手动填写'!G11</f>
        <v>0.21</v>
      </c>
      <c r="H11" s="19">
        <f>'[18]赔款计算书-部分手动填写'!H11</f>
        <v>1</v>
      </c>
      <c r="I11" s="17">
        <f>'[18]赔款计算书-部分手动填写'!I11</f>
        <v>241.5</v>
      </c>
    </row>
    <row r="12" s="1" customFormat="1" customHeight="1" spans="1:9">
      <c r="A12" s="13">
        <f t="shared" si="0"/>
        <v>7</v>
      </c>
      <c r="B12" s="17" t="str">
        <f>'[18]赔款计算书-部分手动填写'!B12</f>
        <v>刘全福</v>
      </c>
      <c r="C12" s="18" t="str">
        <f>REPLACE('[18]赔款计算书-部分手动填写'!C12,9,6,"******")</f>
        <v>37078119******3358</v>
      </c>
      <c r="D12" s="18">
        <f>'[18]赔款计算书-部分手动填写'!E12</f>
        <v>3</v>
      </c>
      <c r="E12" s="17">
        <f t="shared" si="1"/>
        <v>3</v>
      </c>
      <c r="F12" s="17">
        <f>'[18]赔款计算书-部分手动填写'!F12</f>
        <v>2.5</v>
      </c>
      <c r="G12" s="19">
        <f>'[18]赔款计算书-部分手动填写'!G12</f>
        <v>0.21</v>
      </c>
      <c r="H12" s="19">
        <f>'[18]赔款计算书-部分手动填写'!H12</f>
        <v>1</v>
      </c>
      <c r="I12" s="17">
        <f>'[18]赔款计算书-部分手动填写'!I12</f>
        <v>262.5</v>
      </c>
    </row>
    <row r="13" s="1" customFormat="1" customHeight="1" spans="1:9">
      <c r="A13" s="13">
        <f t="shared" si="0"/>
        <v>8</v>
      </c>
      <c r="B13" s="17" t="str">
        <f>'[18]赔款计算书-部分手动填写'!B13</f>
        <v>刘全兴</v>
      </c>
      <c r="C13" s="18" t="str">
        <f>REPLACE('[18]赔款计算书-部分手动填写'!C13,9,6,"******")</f>
        <v>37072119******3475</v>
      </c>
      <c r="D13" s="18">
        <f>'[18]赔款计算书-部分手动填写'!E13</f>
        <v>8</v>
      </c>
      <c r="E13" s="17">
        <f t="shared" si="1"/>
        <v>8</v>
      </c>
      <c r="F13" s="17">
        <f>'[18]赔款计算书-部分手动填写'!F13</f>
        <v>0.4</v>
      </c>
      <c r="G13" s="19">
        <f>'[18]赔款计算书-部分手动填写'!G13</f>
        <v>0.21</v>
      </c>
      <c r="H13" s="19">
        <f>'[18]赔款计算书-部分手动填写'!H13</f>
        <v>1</v>
      </c>
      <c r="I13" s="17">
        <f>'[18]赔款计算书-部分手动填写'!I13</f>
        <v>42</v>
      </c>
    </row>
    <row r="14" s="1" customFormat="1" customHeight="1" spans="1:9">
      <c r="A14" s="13">
        <f t="shared" si="0"/>
        <v>9</v>
      </c>
      <c r="B14" s="17" t="str">
        <f>'[18]赔款计算书-部分手动填写'!B14</f>
        <v>刘全义</v>
      </c>
      <c r="C14" s="18" t="str">
        <f>REPLACE('[18]赔款计算书-部分手动填写'!C14,9,6,"******")</f>
        <v>37072119******3479</v>
      </c>
      <c r="D14" s="18">
        <f>'[18]赔款计算书-部分手动填写'!E14</f>
        <v>4</v>
      </c>
      <c r="E14" s="17">
        <f t="shared" si="1"/>
        <v>4</v>
      </c>
      <c r="F14" s="17">
        <f>'[18]赔款计算书-部分手动填写'!F14</f>
        <v>2.5</v>
      </c>
      <c r="G14" s="19">
        <f>'[18]赔款计算书-部分手动填写'!G14</f>
        <v>0.21</v>
      </c>
      <c r="H14" s="19">
        <f>'[18]赔款计算书-部分手动填写'!H14</f>
        <v>1</v>
      </c>
      <c r="I14" s="17">
        <f>'[18]赔款计算书-部分手动填写'!I14</f>
        <v>262.5</v>
      </c>
    </row>
    <row r="15" s="1" customFormat="1" customHeight="1" spans="1:9">
      <c r="A15" s="13">
        <f t="shared" si="0"/>
        <v>10</v>
      </c>
      <c r="B15" s="17" t="str">
        <f>'[18]赔款计算书-部分手动填写'!B15</f>
        <v>刘全智</v>
      </c>
      <c r="C15" s="18" t="str">
        <f>REPLACE('[18]赔款计算书-部分手动填写'!C15,9,6,"******")</f>
        <v>37072119******3518</v>
      </c>
      <c r="D15" s="18">
        <f>'[18]赔款计算书-部分手动填写'!E15</f>
        <v>2</v>
      </c>
      <c r="E15" s="17">
        <f t="shared" si="1"/>
        <v>2</v>
      </c>
      <c r="F15" s="17">
        <f>'[18]赔款计算书-部分手动填写'!F15</f>
        <v>1</v>
      </c>
      <c r="G15" s="19">
        <f>'[18]赔款计算书-部分手动填写'!G15</f>
        <v>0.21</v>
      </c>
      <c r="H15" s="19">
        <f>'[18]赔款计算书-部分手动填写'!H15</f>
        <v>1</v>
      </c>
      <c r="I15" s="17">
        <f>'[18]赔款计算书-部分手动填写'!I15</f>
        <v>105</v>
      </c>
    </row>
    <row r="16" s="1" customFormat="1" customHeight="1" spans="1:9">
      <c r="A16" s="13">
        <f t="shared" si="0"/>
        <v>11</v>
      </c>
      <c r="B16" s="17" t="str">
        <f>'[18]赔款计算书-部分手动填写'!B16</f>
        <v>刘荣德</v>
      </c>
      <c r="C16" s="18" t="str">
        <f>REPLACE('[18]赔款计算书-部分手动填写'!C16,9,6,"******")</f>
        <v>37072119******3476</v>
      </c>
      <c r="D16" s="18">
        <f>'[18]赔款计算书-部分手动填写'!E16</f>
        <v>6</v>
      </c>
      <c r="E16" s="17">
        <f t="shared" si="1"/>
        <v>6</v>
      </c>
      <c r="F16" s="17">
        <f>'[18]赔款计算书-部分手动填写'!F16</f>
        <v>4.5</v>
      </c>
      <c r="G16" s="19">
        <f>'[18]赔款计算书-部分手动填写'!G16</f>
        <v>0.21</v>
      </c>
      <c r="H16" s="19">
        <f>'[18]赔款计算书-部分手动填写'!H16</f>
        <v>1</v>
      </c>
      <c r="I16" s="17">
        <f>'[18]赔款计算书-部分手动填写'!I16</f>
        <v>472.5</v>
      </c>
    </row>
    <row r="17" s="1" customFormat="1" customHeight="1" spans="1:9">
      <c r="A17" s="13">
        <f t="shared" si="0"/>
        <v>12</v>
      </c>
      <c r="B17" s="17" t="str">
        <f>'[18]赔款计算书-部分手动填写'!B17</f>
        <v>刘顺奎</v>
      </c>
      <c r="C17" s="18" t="str">
        <f>REPLACE('[18]赔款计算书-部分手动填写'!C17,9,6,"******")</f>
        <v>37078119******3290</v>
      </c>
      <c r="D17" s="18">
        <f>'[18]赔款计算书-部分手动填写'!E17</f>
        <v>3</v>
      </c>
      <c r="E17" s="17">
        <f t="shared" si="1"/>
        <v>3</v>
      </c>
      <c r="F17" s="17">
        <f>'[18]赔款计算书-部分手动填写'!F17</f>
        <v>2</v>
      </c>
      <c r="G17" s="19">
        <f>'[18]赔款计算书-部分手动填写'!G17</f>
        <v>0.21</v>
      </c>
      <c r="H17" s="19">
        <f>'[18]赔款计算书-部分手动填写'!H17</f>
        <v>1</v>
      </c>
      <c r="I17" s="17">
        <f>'[18]赔款计算书-部分手动填写'!I17</f>
        <v>210</v>
      </c>
    </row>
    <row r="18" s="1" customFormat="1" customHeight="1" spans="1:9">
      <c r="A18" s="13">
        <f t="shared" si="0"/>
        <v>13</v>
      </c>
      <c r="B18" s="17" t="str">
        <f>'[18]赔款计算书-部分手动填写'!B18</f>
        <v>刘廷奎</v>
      </c>
      <c r="C18" s="18" t="str">
        <f>REPLACE('[18]赔款计算书-部分手动填写'!C18,9,6,"******")</f>
        <v>37072119******3474</v>
      </c>
      <c r="D18" s="18">
        <f>'[18]赔款计算书-部分手动填写'!E18</f>
        <v>5</v>
      </c>
      <c r="E18" s="17">
        <f t="shared" si="1"/>
        <v>5</v>
      </c>
      <c r="F18" s="17">
        <f>'[18]赔款计算书-部分手动填写'!F18</f>
        <v>4.5</v>
      </c>
      <c r="G18" s="19">
        <f>'[18]赔款计算书-部分手动填写'!G18</f>
        <v>0.21</v>
      </c>
      <c r="H18" s="19">
        <f>'[18]赔款计算书-部分手动填写'!H18</f>
        <v>1</v>
      </c>
      <c r="I18" s="17">
        <f>'[18]赔款计算书-部分手动填写'!I18</f>
        <v>472.5</v>
      </c>
    </row>
    <row r="19" s="1" customFormat="1" customHeight="1" spans="1:9">
      <c r="A19" s="13">
        <f t="shared" si="0"/>
        <v>14</v>
      </c>
      <c r="B19" s="17" t="str">
        <f>'[18]赔款计算书-部分手动填写'!B19</f>
        <v>刘廷然</v>
      </c>
      <c r="C19" s="18" t="str">
        <f>REPLACE('[18]赔款计算书-部分手动填写'!C19,9,6,"******")</f>
        <v>37072119******3475</v>
      </c>
      <c r="D19" s="18">
        <f>'[18]赔款计算书-部分手动填写'!E19</f>
        <v>6</v>
      </c>
      <c r="E19" s="17">
        <f t="shared" si="1"/>
        <v>6</v>
      </c>
      <c r="F19" s="17">
        <f>'[18]赔款计算书-部分手动填写'!F19</f>
        <v>1</v>
      </c>
      <c r="G19" s="19">
        <f>'[18]赔款计算书-部分手动填写'!G19</f>
        <v>0.21</v>
      </c>
      <c r="H19" s="19">
        <f>'[18]赔款计算书-部分手动填写'!H19</f>
        <v>1</v>
      </c>
      <c r="I19" s="17">
        <f>'[18]赔款计算书-部分手动填写'!I19</f>
        <v>105</v>
      </c>
    </row>
    <row r="20" s="1" customFormat="1" customHeight="1" spans="1:9">
      <c r="A20" s="13">
        <f t="shared" si="0"/>
        <v>15</v>
      </c>
      <c r="B20" s="17" t="str">
        <f>'[18]赔款计算书-部分手动填写'!B20</f>
        <v>刘卫国</v>
      </c>
      <c r="C20" s="18" t="str">
        <f>REPLACE('[18]赔款计算书-部分手动填写'!C20,9,6,"******")</f>
        <v>37072119******3470</v>
      </c>
      <c r="D20" s="18">
        <f>'[18]赔款计算书-部分手动填写'!E20</f>
        <v>6</v>
      </c>
      <c r="E20" s="17">
        <f t="shared" si="1"/>
        <v>6</v>
      </c>
      <c r="F20" s="17">
        <f>'[18]赔款计算书-部分手动填写'!F20</f>
        <v>1</v>
      </c>
      <c r="G20" s="19">
        <f>'[18]赔款计算书-部分手动填写'!G20</f>
        <v>0.21</v>
      </c>
      <c r="H20" s="19">
        <f>'[18]赔款计算书-部分手动填写'!H20</f>
        <v>1</v>
      </c>
      <c r="I20" s="17">
        <f>'[18]赔款计算书-部分手动填写'!I20</f>
        <v>105</v>
      </c>
    </row>
    <row r="21" s="1" customFormat="1" customHeight="1" spans="1:9">
      <c r="A21" s="13">
        <f t="shared" si="0"/>
        <v>16</v>
      </c>
      <c r="B21" s="17" t="str">
        <f>'[18]赔款计算书-部分手动填写'!B21</f>
        <v>刘卫亮</v>
      </c>
      <c r="C21" s="18" t="str">
        <f>REPLACE('[18]赔款计算书-部分手动填写'!C21,9,6,"******")</f>
        <v>37078119******3297</v>
      </c>
      <c r="D21" s="18">
        <f>'[18]赔款计算书-部分手动填写'!E21</f>
        <v>4</v>
      </c>
      <c r="E21" s="17">
        <f t="shared" si="1"/>
        <v>4</v>
      </c>
      <c r="F21" s="17">
        <f>'[18]赔款计算书-部分手动填写'!F21</f>
        <v>2</v>
      </c>
      <c r="G21" s="19">
        <f>'[18]赔款计算书-部分手动填写'!G21</f>
        <v>0.21</v>
      </c>
      <c r="H21" s="19">
        <f>'[18]赔款计算书-部分手动填写'!H21</f>
        <v>1</v>
      </c>
      <c r="I21" s="17">
        <f>'[18]赔款计算书-部分手动填写'!I21</f>
        <v>210</v>
      </c>
    </row>
    <row r="22" s="1" customFormat="1" customHeight="1" spans="1:9">
      <c r="A22" s="13">
        <f t="shared" si="0"/>
        <v>17</v>
      </c>
      <c r="B22" s="17" t="str">
        <f>'[18]赔款计算书-部分手动填写'!B22</f>
        <v>刘卫平</v>
      </c>
      <c r="C22" s="18" t="str">
        <f>REPLACE('[18]赔款计算书-部分手动填写'!C22,9,6,"******")</f>
        <v>37078119******3279</v>
      </c>
      <c r="D22" s="18">
        <f>'[18]赔款计算书-部分手动填写'!E22</f>
        <v>9</v>
      </c>
      <c r="E22" s="17">
        <f t="shared" si="1"/>
        <v>9</v>
      </c>
      <c r="F22" s="17">
        <f>'[18]赔款计算书-部分手动填写'!F22</f>
        <v>6</v>
      </c>
      <c r="G22" s="19">
        <f>'[18]赔款计算书-部分手动填写'!G22</f>
        <v>0.21</v>
      </c>
      <c r="H22" s="19">
        <f>'[18]赔款计算书-部分手动填写'!H22</f>
        <v>1</v>
      </c>
      <c r="I22" s="17">
        <f>'[18]赔款计算书-部分手动填写'!I22</f>
        <v>630</v>
      </c>
    </row>
    <row r="23" s="1" customFormat="1" customHeight="1" spans="1:9">
      <c r="A23" s="13">
        <f t="shared" si="0"/>
        <v>18</v>
      </c>
      <c r="B23" s="17" t="str">
        <f>'[18]赔款计算书-部分手动填写'!B23</f>
        <v>刘卫永</v>
      </c>
      <c r="C23" s="18" t="str">
        <f>REPLACE('[18]赔款计算书-部分手动填写'!C23,9,6,"******")</f>
        <v>37072119******3475</v>
      </c>
      <c r="D23" s="18">
        <f>'[18]赔款计算书-部分手动填写'!E23</f>
        <v>4</v>
      </c>
      <c r="E23" s="17">
        <f t="shared" si="1"/>
        <v>4</v>
      </c>
      <c r="F23" s="17">
        <f>'[18]赔款计算书-部分手动填写'!F23</f>
        <v>3</v>
      </c>
      <c r="G23" s="19">
        <f>'[18]赔款计算书-部分手动填写'!G23</f>
        <v>0.21</v>
      </c>
      <c r="H23" s="19">
        <f>'[18]赔款计算书-部分手动填写'!H23</f>
        <v>1</v>
      </c>
      <c r="I23" s="17">
        <f>'[18]赔款计算书-部分手动填写'!I23</f>
        <v>315</v>
      </c>
    </row>
    <row r="24" s="1" customFormat="1" customHeight="1" spans="1:9">
      <c r="A24" s="13">
        <f t="shared" si="0"/>
        <v>19</v>
      </c>
      <c r="B24" s="17" t="str">
        <f>'[18]赔款计算书-部分手动填写'!B24</f>
        <v>刘锡奎</v>
      </c>
      <c r="C24" s="18" t="str">
        <f>REPLACE('[18]赔款计算书-部分手动填写'!C24,9,6,"******")</f>
        <v>37072119******3475</v>
      </c>
      <c r="D24" s="18">
        <f>'[18]赔款计算书-部分手动填写'!E24</f>
        <v>3</v>
      </c>
      <c r="E24" s="17">
        <f t="shared" si="1"/>
        <v>3</v>
      </c>
      <c r="F24" s="17">
        <f>'[18]赔款计算书-部分手动填写'!F24</f>
        <v>2.5</v>
      </c>
      <c r="G24" s="19">
        <f>'[18]赔款计算书-部分手动填写'!G24</f>
        <v>0.21</v>
      </c>
      <c r="H24" s="19">
        <f>'[18]赔款计算书-部分手动填写'!H24</f>
        <v>1</v>
      </c>
      <c r="I24" s="17">
        <f>'[18]赔款计算书-部分手动填写'!I24</f>
        <v>262.5</v>
      </c>
    </row>
    <row r="25" s="1" customFormat="1" customHeight="1" spans="1:9">
      <c r="A25" s="13">
        <f t="shared" si="0"/>
        <v>20</v>
      </c>
      <c r="B25" s="17" t="str">
        <f>'[18]赔款计算书-部分手动填写'!B25</f>
        <v>刘兴华</v>
      </c>
      <c r="C25" s="18" t="str">
        <f>REPLACE('[18]赔款计算书-部分手动填写'!C25,9,6,"******")</f>
        <v>37072119******3492</v>
      </c>
      <c r="D25" s="18">
        <f>'[18]赔款计算书-部分手动填写'!E25</f>
        <v>1.5</v>
      </c>
      <c r="E25" s="17">
        <f t="shared" si="1"/>
        <v>1.5</v>
      </c>
      <c r="F25" s="17">
        <f>'[18]赔款计算书-部分手动填写'!F25</f>
        <v>0.2</v>
      </c>
      <c r="G25" s="19">
        <f>'[18]赔款计算书-部分手动填写'!G25</f>
        <v>0.21</v>
      </c>
      <c r="H25" s="19">
        <f>'[18]赔款计算书-部分手动填写'!H25</f>
        <v>1</v>
      </c>
      <c r="I25" s="17">
        <f>'[18]赔款计算书-部分手动填写'!I25</f>
        <v>21</v>
      </c>
    </row>
    <row r="26" s="1" customFormat="1" customHeight="1" spans="1:9">
      <c r="A26" s="13">
        <f t="shared" si="0"/>
        <v>21</v>
      </c>
      <c r="B26" s="17" t="str">
        <f>'[18]赔款计算书-部分手动填写'!B26</f>
        <v>刘永升</v>
      </c>
      <c r="C26" s="18" t="str">
        <f>REPLACE('[18]赔款计算书-部分手动填写'!C26,9,6,"******")</f>
        <v>37078119******3279</v>
      </c>
      <c r="D26" s="18">
        <f>'[18]赔款计算书-部分手动填写'!E26</f>
        <v>3</v>
      </c>
      <c r="E26" s="17">
        <f t="shared" si="1"/>
        <v>3</v>
      </c>
      <c r="F26" s="17">
        <f>'[18]赔款计算书-部分手动填写'!F26</f>
        <v>1.5</v>
      </c>
      <c r="G26" s="19">
        <f>'[18]赔款计算书-部分手动填写'!G26</f>
        <v>0.21</v>
      </c>
      <c r="H26" s="19">
        <f>'[18]赔款计算书-部分手动填写'!H26</f>
        <v>1</v>
      </c>
      <c r="I26" s="17">
        <f>'[18]赔款计算书-部分手动填写'!I26</f>
        <v>157.5</v>
      </c>
    </row>
    <row r="27" s="1" customFormat="1" customHeight="1" spans="1:9">
      <c r="A27" s="13">
        <f t="shared" si="0"/>
        <v>22</v>
      </c>
      <c r="B27" s="17" t="str">
        <f>'[18]赔款计算书-部分手动填写'!B27</f>
        <v>刘云波</v>
      </c>
      <c r="C27" s="18" t="str">
        <f>REPLACE('[18]赔款计算书-部分手动填写'!C27,9,6,"******")</f>
        <v>37078119******3315</v>
      </c>
      <c r="D27" s="18">
        <f>'[18]赔款计算书-部分手动填写'!E27</f>
        <v>20</v>
      </c>
      <c r="E27" s="17">
        <f t="shared" si="1"/>
        <v>20</v>
      </c>
      <c r="F27" s="17">
        <f>'[18]赔款计算书-部分手动填写'!F27</f>
        <v>14</v>
      </c>
      <c r="G27" s="19">
        <f>'[18]赔款计算书-部分手动填写'!G27</f>
        <v>0.21</v>
      </c>
      <c r="H27" s="19">
        <f>'[18]赔款计算书-部分手动填写'!H27</f>
        <v>1</v>
      </c>
      <c r="I27" s="17">
        <f>'[18]赔款计算书-部分手动填写'!I27</f>
        <v>1470</v>
      </c>
    </row>
    <row r="28" s="1" customFormat="1" customHeight="1" spans="1:9">
      <c r="A28" s="13">
        <f t="shared" si="0"/>
        <v>23</v>
      </c>
      <c r="B28" s="17" t="str">
        <f>'[18]赔款计算书-部分手动填写'!B28</f>
        <v>刘云广</v>
      </c>
      <c r="C28" s="18" t="str">
        <f>REPLACE('[18]赔款计算书-部分手动填写'!C28,9,6,"******")</f>
        <v>37072119******3473</v>
      </c>
      <c r="D28" s="18">
        <f>'[18]赔款计算书-部分手动填写'!E28</f>
        <v>3</v>
      </c>
      <c r="E28" s="17">
        <f t="shared" si="1"/>
        <v>3</v>
      </c>
      <c r="F28" s="17">
        <f>'[18]赔款计算书-部分手动填写'!F28</f>
        <v>2</v>
      </c>
      <c r="G28" s="19">
        <f>'[18]赔款计算书-部分手动填写'!G28</f>
        <v>0.21</v>
      </c>
      <c r="H28" s="19">
        <f>'[18]赔款计算书-部分手动填写'!H28</f>
        <v>1</v>
      </c>
      <c r="I28" s="17">
        <f>'[18]赔款计算书-部分手动填写'!I28</f>
        <v>210</v>
      </c>
    </row>
    <row r="29" s="1" customFormat="1" customHeight="1" spans="1:9">
      <c r="A29" s="13">
        <f t="shared" si="0"/>
        <v>24</v>
      </c>
      <c r="B29" s="17" t="str">
        <f>'[18]赔款计算书-部分手动填写'!B29</f>
        <v>刘云庆</v>
      </c>
      <c r="C29" s="18" t="str">
        <f>REPLACE('[18]赔款计算书-部分手动填写'!C29,9,6,"******")</f>
        <v>37072119******3474</v>
      </c>
      <c r="D29" s="18">
        <f>'[18]赔款计算书-部分手动填写'!E29</f>
        <v>2</v>
      </c>
      <c r="E29" s="17">
        <f t="shared" si="1"/>
        <v>2</v>
      </c>
      <c r="F29" s="17">
        <f>'[18]赔款计算书-部分手动填写'!F29</f>
        <v>1.5</v>
      </c>
      <c r="G29" s="19">
        <f>'[18]赔款计算书-部分手动填写'!G29</f>
        <v>0.21</v>
      </c>
      <c r="H29" s="19">
        <f>'[18]赔款计算书-部分手动填写'!H29</f>
        <v>1</v>
      </c>
      <c r="I29" s="17">
        <f>'[18]赔款计算书-部分手动填写'!I29</f>
        <v>157.5</v>
      </c>
    </row>
    <row r="30" s="1" customFormat="1" customHeight="1" spans="1:9">
      <c r="A30" s="13">
        <f t="shared" si="0"/>
        <v>25</v>
      </c>
      <c r="B30" s="17" t="str">
        <f>'[18]赔款计算书-部分手动填写'!B30</f>
        <v>刘云兴</v>
      </c>
      <c r="C30" s="18" t="str">
        <f>REPLACE('[18]赔款计算书-部分手动填写'!C30,9,6,"******")</f>
        <v>37072119******3479</v>
      </c>
      <c r="D30" s="18">
        <f>'[18]赔款计算书-部分手动填写'!E30</f>
        <v>2</v>
      </c>
      <c r="E30" s="17">
        <f t="shared" si="1"/>
        <v>2</v>
      </c>
      <c r="F30" s="17">
        <f>'[18]赔款计算书-部分手动填写'!F30</f>
        <v>1.5</v>
      </c>
      <c r="G30" s="19">
        <f>'[18]赔款计算书-部分手动填写'!G30</f>
        <v>0.21</v>
      </c>
      <c r="H30" s="19">
        <f>'[18]赔款计算书-部分手动填写'!H30</f>
        <v>1</v>
      </c>
      <c r="I30" s="17">
        <f>'[18]赔款计算书-部分手动填写'!I30</f>
        <v>157.5</v>
      </c>
    </row>
    <row r="31" s="1" customFormat="1" customHeight="1" spans="1:9">
      <c r="A31" s="13">
        <f t="shared" si="0"/>
        <v>26</v>
      </c>
      <c r="B31" s="17" t="str">
        <f>'[18]赔款计算书-部分手动填写'!B31</f>
        <v>刘治</v>
      </c>
      <c r="C31" s="18" t="str">
        <f>REPLACE('[18]赔款计算书-部分手动填写'!C31,9,6,"******")</f>
        <v>37078119******3273</v>
      </c>
      <c r="D31" s="18">
        <f>'[18]赔款计算书-部分手动填写'!E31</f>
        <v>3.5</v>
      </c>
      <c r="E31" s="17">
        <f t="shared" si="1"/>
        <v>3.5</v>
      </c>
      <c r="F31" s="17">
        <f>'[18]赔款计算书-部分手动填写'!F31</f>
        <v>0.3</v>
      </c>
      <c r="G31" s="19">
        <f>'[18]赔款计算书-部分手动填写'!G31</f>
        <v>0.21</v>
      </c>
      <c r="H31" s="19">
        <f>'[18]赔款计算书-部分手动填写'!H31</f>
        <v>1</v>
      </c>
      <c r="I31" s="17">
        <f>'[18]赔款计算书-部分手动填写'!I31</f>
        <v>31.5</v>
      </c>
    </row>
    <row r="32" s="1" customFormat="1" customHeight="1" spans="1:9">
      <c r="A32" s="13">
        <f t="shared" si="0"/>
        <v>27</v>
      </c>
      <c r="B32" s="17" t="str">
        <f>'[18]赔款计算书-部分手动填写'!B32</f>
        <v>刘佐贵</v>
      </c>
      <c r="C32" s="18" t="str">
        <f>REPLACE('[18]赔款计算书-部分手动填写'!C32,9,6,"******")</f>
        <v>37072119******3477</v>
      </c>
      <c r="D32" s="18">
        <f>'[18]赔款计算书-部分手动填写'!E32</f>
        <v>3.5</v>
      </c>
      <c r="E32" s="17">
        <f t="shared" si="1"/>
        <v>3.5</v>
      </c>
      <c r="F32" s="17">
        <f>'[18]赔款计算书-部分手动填写'!F32</f>
        <v>2</v>
      </c>
      <c r="G32" s="19">
        <f>'[18]赔款计算书-部分手动填写'!G32</f>
        <v>0.21</v>
      </c>
      <c r="H32" s="19">
        <f>'[18]赔款计算书-部分手动填写'!H32</f>
        <v>1</v>
      </c>
      <c r="I32" s="17">
        <f>'[18]赔款计算书-部分手动填写'!I32</f>
        <v>210</v>
      </c>
    </row>
    <row r="33" s="1" customFormat="1" customHeight="1" spans="1:9">
      <c r="A33" s="13">
        <f t="shared" si="0"/>
        <v>28</v>
      </c>
      <c r="B33" s="17" t="str">
        <f>'[18]赔款计算书-部分手动填写'!B33</f>
        <v>王永民</v>
      </c>
      <c r="C33" s="18" t="str">
        <f>REPLACE('[18]赔款计算书-部分手动填写'!C33,9,6,"******")</f>
        <v>37072119******3470</v>
      </c>
      <c r="D33" s="18">
        <f>'[18]赔款计算书-部分手动填写'!E33</f>
        <v>14</v>
      </c>
      <c r="E33" s="17">
        <f t="shared" si="1"/>
        <v>14</v>
      </c>
      <c r="F33" s="17">
        <f>'[18]赔款计算书-部分手动填写'!F33</f>
        <v>8</v>
      </c>
      <c r="G33" s="19">
        <f>'[18]赔款计算书-部分手动填写'!G33</f>
        <v>0.21</v>
      </c>
      <c r="H33" s="19">
        <f>'[18]赔款计算书-部分手动填写'!H33</f>
        <v>1</v>
      </c>
      <c r="I33" s="17">
        <f>'[18]赔款计算书-部分手动填写'!I33</f>
        <v>840</v>
      </c>
    </row>
    <row r="34" s="2" customFormat="1" customHeight="1" spans="1:9">
      <c r="A34" s="20" t="s">
        <v>13</v>
      </c>
      <c r="B34" s="21"/>
      <c r="C34" s="17"/>
      <c r="D34" s="18">
        <f t="shared" ref="D34:F34" si="2">SUM(D6:D33)</f>
        <v>141</v>
      </c>
      <c r="E34" s="17">
        <f t="shared" si="2"/>
        <v>141</v>
      </c>
      <c r="F34" s="17">
        <f t="shared" si="2"/>
        <v>77.2</v>
      </c>
      <c r="G34" s="17"/>
      <c r="H34" s="17"/>
      <c r="I34" s="17">
        <f>SUM(I6:I33)</f>
        <v>8106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34:B34"/>
  </mergeCells>
  <pageMargins left="0.75" right="0.75" top="1" bottom="1" header="0.5" footer="0.5"/>
  <headerFooter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J12" sqref="J12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[19]保单信息!C2</f>
        <v>012437070600160102000201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[19]快速理赔单证!C4</f>
        <v>青州市东夏镇李集村李秀莲等157户</v>
      </c>
      <c r="D4" s="11"/>
      <c r="E4" s="11"/>
      <c r="F4" s="11"/>
      <c r="G4" s="12" t="s">
        <v>3</v>
      </c>
      <c r="H4" s="11" t="str">
        <f>'[19]赔款计算书-部分手动填写'!F4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'[19]赔款计算书-部分手动填写'!B6</f>
        <v>李春旺</v>
      </c>
      <c r="C6" s="18" t="str">
        <f>REPLACE('[19]赔款计算书-部分手动填写'!C6,9,6,"******")</f>
        <v>37072119******3274</v>
      </c>
      <c r="D6" s="18">
        <f>'[19]赔款计算书-部分手动填写'!E6</f>
        <v>2.5</v>
      </c>
      <c r="E6" s="17">
        <f t="shared" ref="E6:E8" si="1">D6</f>
        <v>2.5</v>
      </c>
      <c r="F6" s="17">
        <f>'[19]赔款计算书-部分手动填写'!F6</f>
        <v>1.5</v>
      </c>
      <c r="G6" s="19">
        <f>'[19]赔款计算书-部分手动填写'!G6</f>
        <v>0.21</v>
      </c>
      <c r="H6" s="19">
        <f>'[19]赔款计算书-部分手动填写'!H6</f>
        <v>1</v>
      </c>
      <c r="I6" s="17">
        <f>'[19]赔款计算书-部分手动填写'!I6</f>
        <v>157.5</v>
      </c>
    </row>
    <row r="7" s="1" customFormat="1" customHeight="1" spans="1:9">
      <c r="A7" s="13">
        <f t="shared" si="0"/>
        <v>2</v>
      </c>
      <c r="B7" s="17" t="str">
        <f>'[19]赔款计算书-部分手动填写'!B7</f>
        <v>李春学</v>
      </c>
      <c r="C7" s="18" t="str">
        <f>REPLACE('[19]赔款计算书-部分手动填写'!C7,9,6,"******")</f>
        <v>37072119******3314</v>
      </c>
      <c r="D7" s="18">
        <f>'[19]赔款计算书-部分手动填写'!E7</f>
        <v>6</v>
      </c>
      <c r="E7" s="17">
        <f t="shared" si="1"/>
        <v>6</v>
      </c>
      <c r="F7" s="17">
        <f>'[19]赔款计算书-部分手动填写'!F7</f>
        <v>1.5</v>
      </c>
      <c r="G7" s="19">
        <f>'[19]赔款计算书-部分手动填写'!G7</f>
        <v>0.21</v>
      </c>
      <c r="H7" s="19">
        <f>'[19]赔款计算书-部分手动填写'!H7</f>
        <v>1</v>
      </c>
      <c r="I7" s="17">
        <f>'[19]赔款计算书-部分手动填写'!I7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'[19]赔款计算书-部分手动填写'!B8</f>
        <v>李宗军</v>
      </c>
      <c r="C8" s="18" t="str">
        <f>REPLACE('[19]赔款计算书-部分手动填写'!C8,9,6,"******")</f>
        <v>37072119******3278</v>
      </c>
      <c r="D8" s="18">
        <f>'[19]赔款计算书-部分手动填写'!E8</f>
        <v>1</v>
      </c>
      <c r="E8" s="17">
        <f t="shared" si="1"/>
        <v>1</v>
      </c>
      <c r="F8" s="17">
        <f>'[19]赔款计算书-部分手动填写'!F8</f>
        <v>0.9</v>
      </c>
      <c r="G8" s="19">
        <f>'[19]赔款计算书-部分手动填写'!G8</f>
        <v>0.21</v>
      </c>
      <c r="H8" s="19">
        <f>'[19]赔款计算书-部分手动填写'!H8</f>
        <v>1</v>
      </c>
      <c r="I8" s="17">
        <f>'[19]赔款计算书-部分手动填写'!I8</f>
        <v>94.5</v>
      </c>
    </row>
    <row r="9" s="2" customFormat="1" customHeight="1" spans="1:9">
      <c r="A9" s="20" t="s">
        <v>13</v>
      </c>
      <c r="B9" s="21"/>
      <c r="C9" s="17"/>
      <c r="D9" s="18">
        <f t="shared" ref="D9:F9" si="2">SUM(D6:D8)</f>
        <v>9.5</v>
      </c>
      <c r="E9" s="17">
        <f t="shared" si="2"/>
        <v>9.5</v>
      </c>
      <c r="F9" s="17">
        <f t="shared" si="2"/>
        <v>3.9</v>
      </c>
      <c r="G9" s="17"/>
      <c r="H9" s="17"/>
      <c r="I9" s="17">
        <f>SUM(I6:I8)</f>
        <v>409.5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E13" sqref="E13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[2]保单信息!C2</f>
        <v>012437070600160102000222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[2]快速理赔单证!C4</f>
        <v>青州市东夏镇边线店子村陈国俊等66户</v>
      </c>
      <c r="D4" s="11"/>
      <c r="E4" s="11"/>
      <c r="F4" s="11"/>
      <c r="G4" s="12" t="s">
        <v>3</v>
      </c>
      <c r="H4" s="11" t="str">
        <f>'[2]赔款计算书-部分手动填写'!F4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2" si="0">ROW()-5</f>
        <v>1</v>
      </c>
      <c r="B6" s="17" t="str">
        <f>'[2]赔款计算书-部分手动填写'!B6</f>
        <v>程传瑜</v>
      </c>
      <c r="C6" s="18" t="str">
        <f>REPLACE('[2]赔款计算书-部分手动填写'!C6,9,6,"******")</f>
        <v>37078119******3271</v>
      </c>
      <c r="D6" s="18">
        <f>'[2]赔款计算书-部分手动填写'!E6</f>
        <v>4</v>
      </c>
      <c r="E6" s="17">
        <f t="shared" ref="E6:E22" si="1">D6</f>
        <v>4</v>
      </c>
      <c r="F6" s="17">
        <f>'[2]赔款计算书-部分手动填写'!F6</f>
        <v>1</v>
      </c>
      <c r="G6" s="19">
        <f>'[2]赔款计算书-部分手动填写'!G6</f>
        <v>0.21</v>
      </c>
      <c r="H6" s="19">
        <f>'[2]赔款计算书-部分手动填写'!H6</f>
        <v>1</v>
      </c>
      <c r="I6" s="17">
        <f>'[2]赔款计算书-部分手动填写'!I6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'[2]赔款计算书-部分手动填写'!B7</f>
        <v>程建国</v>
      </c>
      <c r="C7" s="18" t="str">
        <f>REPLACE('[2]赔款计算书-部分手动填写'!C7,9,6,"******")</f>
        <v>37072119******3474</v>
      </c>
      <c r="D7" s="18">
        <f>'[2]赔款计算书-部分手动填写'!E7</f>
        <v>5</v>
      </c>
      <c r="E7" s="17">
        <f t="shared" si="1"/>
        <v>5</v>
      </c>
      <c r="F7" s="17">
        <f>'[2]赔款计算书-部分手动填写'!F7</f>
        <v>3</v>
      </c>
      <c r="G7" s="19">
        <f>'[2]赔款计算书-部分手动填写'!G7</f>
        <v>0.21</v>
      </c>
      <c r="H7" s="19">
        <f>'[2]赔款计算书-部分手动填写'!H7</f>
        <v>1</v>
      </c>
      <c r="I7" s="17">
        <f>'[2]赔款计算书-部分手动填写'!I7</f>
        <v>315</v>
      </c>
    </row>
    <row r="8" s="1" customFormat="1" customHeight="1" spans="1:9">
      <c r="A8" s="13">
        <f t="shared" si="0"/>
        <v>3</v>
      </c>
      <c r="B8" s="17" t="str">
        <f>'[2]赔款计算书-部分手动填写'!B8</f>
        <v>程玉梅</v>
      </c>
      <c r="C8" s="18" t="str">
        <f>REPLACE('[2]赔款计算书-部分手动填写'!C8,9,6,"******")</f>
        <v>37072119******3462</v>
      </c>
      <c r="D8" s="18">
        <f>'[2]赔款计算书-部分手动填写'!E8</f>
        <v>6.5</v>
      </c>
      <c r="E8" s="17">
        <f t="shared" si="1"/>
        <v>6.5</v>
      </c>
      <c r="F8" s="17">
        <f>'[2]赔款计算书-部分手动填写'!F8</f>
        <v>1</v>
      </c>
      <c r="G8" s="19">
        <f>'[2]赔款计算书-部分手动填写'!G8</f>
        <v>0.21</v>
      </c>
      <c r="H8" s="19">
        <f>'[2]赔款计算书-部分手动填写'!H8</f>
        <v>1</v>
      </c>
      <c r="I8" s="17">
        <f>'[2]赔款计算书-部分手动填写'!I8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'[2]赔款计算书-部分手动填写'!B9</f>
        <v>崔炳义</v>
      </c>
      <c r="C9" s="18" t="str">
        <f>REPLACE('[2]赔款计算书-部分手动填写'!C9,9,6,"******")</f>
        <v>37072119******3498</v>
      </c>
      <c r="D9" s="18">
        <f>'[2]赔款计算书-部分手动填写'!E9</f>
        <v>7.5</v>
      </c>
      <c r="E9" s="17">
        <f t="shared" si="1"/>
        <v>7.5</v>
      </c>
      <c r="F9" s="17">
        <f>'[2]赔款计算书-部分手动填写'!F9</f>
        <v>1</v>
      </c>
      <c r="G9" s="19">
        <f>'[2]赔款计算书-部分手动填写'!G9</f>
        <v>0.21</v>
      </c>
      <c r="H9" s="19">
        <f>'[2]赔款计算书-部分手动填写'!H9</f>
        <v>1</v>
      </c>
      <c r="I9" s="17">
        <f>'[2]赔款计算书-部分手动填写'!I9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'[2]赔款计算书-部分手动填写'!B10</f>
        <v>崔炳忠</v>
      </c>
      <c r="C10" s="18" t="str">
        <f>REPLACE('[2]赔款计算书-部分手动填写'!C10,9,6,"******")</f>
        <v>37072119******3478</v>
      </c>
      <c r="D10" s="18">
        <f>'[2]赔款计算书-部分手动填写'!E10</f>
        <v>26</v>
      </c>
      <c r="E10" s="17">
        <f t="shared" si="1"/>
        <v>26</v>
      </c>
      <c r="F10" s="17">
        <f>'[2]赔款计算书-部分手动填写'!F10</f>
        <v>2</v>
      </c>
      <c r="G10" s="19">
        <f>'[2]赔款计算书-部分手动填写'!G10</f>
        <v>0.21</v>
      </c>
      <c r="H10" s="19">
        <f>'[2]赔款计算书-部分手动填写'!H10</f>
        <v>1</v>
      </c>
      <c r="I10" s="17">
        <f>'[2]赔款计算书-部分手动填写'!I10</f>
        <v>210</v>
      </c>
    </row>
    <row r="11" s="1" customFormat="1" customHeight="1" spans="1:9">
      <c r="A11" s="13">
        <f t="shared" si="0"/>
        <v>6</v>
      </c>
      <c r="B11" s="17" t="str">
        <f>'[2]赔款计算书-部分手动填写'!B11</f>
        <v>崔树广</v>
      </c>
      <c r="C11" s="18" t="str">
        <f>REPLACE('[2]赔款计算书-部分手动填写'!C11,9,6,"******")</f>
        <v>37072119******3474</v>
      </c>
      <c r="D11" s="18">
        <f>'[2]赔款计算书-部分手动填写'!E11</f>
        <v>4</v>
      </c>
      <c r="E11" s="17">
        <f t="shared" si="1"/>
        <v>4</v>
      </c>
      <c r="F11" s="17">
        <f>'[2]赔款计算书-部分手动填写'!F11</f>
        <v>0.9</v>
      </c>
      <c r="G11" s="19">
        <f>'[2]赔款计算书-部分手动填写'!G11</f>
        <v>0.21</v>
      </c>
      <c r="H11" s="19">
        <f>'[2]赔款计算书-部分手动填写'!H11</f>
        <v>1</v>
      </c>
      <c r="I11" s="17">
        <f>'[2]赔款计算书-部分手动填写'!I11</f>
        <v>94.5</v>
      </c>
    </row>
    <row r="12" s="1" customFormat="1" customHeight="1" spans="1:9">
      <c r="A12" s="13">
        <f t="shared" si="0"/>
        <v>7</v>
      </c>
      <c r="B12" s="17" t="str">
        <f>'[2]赔款计算书-部分手动填写'!B12</f>
        <v>崔树立</v>
      </c>
      <c r="C12" s="18" t="str">
        <f>REPLACE('[2]赔款计算书-部分手动填写'!C12,9,6,"******")</f>
        <v>37072119******327X</v>
      </c>
      <c r="D12" s="18">
        <f>'[2]赔款计算书-部分手动填写'!E12</f>
        <v>6</v>
      </c>
      <c r="E12" s="17">
        <f t="shared" si="1"/>
        <v>6</v>
      </c>
      <c r="F12" s="17">
        <f>'[2]赔款计算书-部分手动填写'!F12</f>
        <v>2</v>
      </c>
      <c r="G12" s="19">
        <f>'[2]赔款计算书-部分手动填写'!G12</f>
        <v>0.21</v>
      </c>
      <c r="H12" s="19">
        <f>'[2]赔款计算书-部分手动填写'!H12</f>
        <v>1</v>
      </c>
      <c r="I12" s="17">
        <f>'[2]赔款计算书-部分手动填写'!I12</f>
        <v>210</v>
      </c>
    </row>
    <row r="13" s="1" customFormat="1" customHeight="1" spans="1:9">
      <c r="A13" s="13">
        <f t="shared" si="0"/>
        <v>8</v>
      </c>
      <c r="B13" s="17" t="str">
        <f>'[2]赔款计算书-部分手动填写'!B13</f>
        <v>李桂太</v>
      </c>
      <c r="C13" s="18" t="str">
        <f>REPLACE('[2]赔款计算书-部分手动填写'!C13,9,6,"******")</f>
        <v>37072119******3476</v>
      </c>
      <c r="D13" s="18">
        <f>'[2]赔款计算书-部分手动填写'!E13</f>
        <v>3</v>
      </c>
      <c r="E13" s="17">
        <f t="shared" si="1"/>
        <v>3</v>
      </c>
      <c r="F13" s="17">
        <f>'[2]赔款计算书-部分手动填写'!F13</f>
        <v>0.5</v>
      </c>
      <c r="G13" s="19">
        <f>'[2]赔款计算书-部分手动填写'!G13</f>
        <v>0.21</v>
      </c>
      <c r="H13" s="19">
        <f>'[2]赔款计算书-部分手动填写'!H13</f>
        <v>1</v>
      </c>
      <c r="I13" s="17">
        <f>'[2]赔款计算书-部分手动填写'!I13</f>
        <v>52.5</v>
      </c>
    </row>
    <row r="14" s="1" customFormat="1" customHeight="1" spans="1:9">
      <c r="A14" s="13">
        <f t="shared" si="0"/>
        <v>9</v>
      </c>
      <c r="B14" s="17" t="str">
        <f>'[2]赔款计算书-部分手动填写'!B14</f>
        <v>尚秀连</v>
      </c>
      <c r="C14" s="18" t="str">
        <f>REPLACE('[2]赔款计算书-部分手动填写'!C14,9,6,"******")</f>
        <v>37078119******3482</v>
      </c>
      <c r="D14" s="18">
        <f>'[2]赔款计算书-部分手动填写'!E14</f>
        <v>3.5</v>
      </c>
      <c r="E14" s="17">
        <f t="shared" si="1"/>
        <v>3.5</v>
      </c>
      <c r="F14" s="17">
        <f>'[2]赔款计算书-部分手动填写'!F14</f>
        <v>1</v>
      </c>
      <c r="G14" s="19">
        <f>'[2]赔款计算书-部分手动填写'!G14</f>
        <v>0.21</v>
      </c>
      <c r="H14" s="19">
        <f>'[2]赔款计算书-部分手动填写'!H14</f>
        <v>1</v>
      </c>
      <c r="I14" s="17">
        <f>'[2]赔款计算书-部分手动填写'!I14</f>
        <v>105</v>
      </c>
    </row>
    <row r="15" s="1" customFormat="1" customHeight="1" spans="1:9">
      <c r="A15" s="13">
        <f t="shared" si="0"/>
        <v>10</v>
      </c>
      <c r="B15" s="17" t="str">
        <f>'[2]赔款计算书-部分手动填写'!B15</f>
        <v>许文江</v>
      </c>
      <c r="C15" s="18" t="str">
        <f>REPLACE('[2]赔款计算书-部分手动填写'!C15,9,6,"******")</f>
        <v>37072119******3475</v>
      </c>
      <c r="D15" s="18">
        <f>'[2]赔款计算书-部分手动填写'!E15</f>
        <v>6</v>
      </c>
      <c r="E15" s="17">
        <f t="shared" si="1"/>
        <v>6</v>
      </c>
      <c r="F15" s="17">
        <f>'[2]赔款计算书-部分手动填写'!F15</f>
        <v>1</v>
      </c>
      <c r="G15" s="19">
        <f>'[2]赔款计算书-部分手动填写'!G15</f>
        <v>0.21</v>
      </c>
      <c r="H15" s="19">
        <f>'[2]赔款计算书-部分手动填写'!H15</f>
        <v>1</v>
      </c>
      <c r="I15" s="17">
        <f>'[2]赔款计算书-部分手动填写'!I15</f>
        <v>105</v>
      </c>
    </row>
    <row r="16" s="1" customFormat="1" customHeight="1" spans="1:9">
      <c r="A16" s="13">
        <f t="shared" si="0"/>
        <v>11</v>
      </c>
      <c r="B16" s="17" t="str">
        <f>'[2]赔款计算书-部分手动填写'!B16</f>
        <v>许文习</v>
      </c>
      <c r="C16" s="18" t="str">
        <f>REPLACE('[2]赔款计算书-部分手动填写'!C16,9,6,"******")</f>
        <v>37072119******347X</v>
      </c>
      <c r="D16" s="18">
        <f>'[2]赔款计算书-部分手动填写'!E16</f>
        <v>5</v>
      </c>
      <c r="E16" s="17">
        <f t="shared" si="1"/>
        <v>5</v>
      </c>
      <c r="F16" s="17">
        <f>'[2]赔款计算书-部分手动填写'!F16</f>
        <v>1.5</v>
      </c>
      <c r="G16" s="19">
        <f>'[2]赔款计算书-部分手动填写'!G16</f>
        <v>0.21</v>
      </c>
      <c r="H16" s="19">
        <f>'[2]赔款计算书-部分手动填写'!H16</f>
        <v>1</v>
      </c>
      <c r="I16" s="17">
        <f>'[2]赔款计算书-部分手动填写'!I16</f>
        <v>157.5</v>
      </c>
    </row>
    <row r="17" s="1" customFormat="1" customHeight="1" spans="1:9">
      <c r="A17" s="13">
        <f t="shared" si="0"/>
        <v>12</v>
      </c>
      <c r="B17" s="17" t="str">
        <f>'[2]赔款计算书-部分手动填写'!B17</f>
        <v>张翠田</v>
      </c>
      <c r="C17" s="18" t="str">
        <f>REPLACE('[2]赔款计算书-部分手动填写'!C17,9,6,"******")</f>
        <v>37072119******3469</v>
      </c>
      <c r="D17" s="18">
        <f>'[2]赔款计算书-部分手动填写'!E17</f>
        <v>7</v>
      </c>
      <c r="E17" s="17">
        <f t="shared" si="1"/>
        <v>7</v>
      </c>
      <c r="F17" s="17">
        <f>'[2]赔款计算书-部分手动填写'!F17</f>
        <v>2.5</v>
      </c>
      <c r="G17" s="19">
        <f>'[2]赔款计算书-部分手动填写'!G17</f>
        <v>0.21</v>
      </c>
      <c r="H17" s="19">
        <f>'[2]赔款计算书-部分手动填写'!H17</f>
        <v>1</v>
      </c>
      <c r="I17" s="17">
        <f>'[2]赔款计算书-部分手动填写'!I17</f>
        <v>262.5</v>
      </c>
    </row>
    <row r="18" s="1" customFormat="1" customHeight="1" spans="1:9">
      <c r="A18" s="13">
        <f t="shared" si="0"/>
        <v>13</v>
      </c>
      <c r="B18" s="17" t="str">
        <f>'[2]赔款计算书-部分手动填写'!B18</f>
        <v>张广富</v>
      </c>
      <c r="C18" s="18" t="str">
        <f>REPLACE('[2]赔款计算书-部分手动填写'!C18,9,6,"******")</f>
        <v>37072119******3479</v>
      </c>
      <c r="D18" s="18">
        <f>'[2]赔款计算书-部分手动填写'!E18</f>
        <v>9</v>
      </c>
      <c r="E18" s="17">
        <f t="shared" si="1"/>
        <v>9</v>
      </c>
      <c r="F18" s="17">
        <f>'[2]赔款计算书-部分手动填写'!F18</f>
        <v>0.5</v>
      </c>
      <c r="G18" s="19">
        <f>'[2]赔款计算书-部分手动填写'!G18</f>
        <v>0.21</v>
      </c>
      <c r="H18" s="19">
        <f>'[2]赔款计算书-部分手动填写'!H18</f>
        <v>1</v>
      </c>
      <c r="I18" s="17">
        <f>'[2]赔款计算书-部分手动填写'!I18</f>
        <v>52.5</v>
      </c>
    </row>
    <row r="19" s="1" customFormat="1" customHeight="1" spans="1:9">
      <c r="A19" s="13">
        <f t="shared" si="0"/>
        <v>14</v>
      </c>
      <c r="B19" s="17" t="str">
        <f>'[2]赔款计算书-部分手动填写'!B19</f>
        <v>张广泉</v>
      </c>
      <c r="C19" s="18" t="str">
        <f>REPLACE('[2]赔款计算书-部分手动填写'!C19,9,6,"******")</f>
        <v>37072119******3472</v>
      </c>
      <c r="D19" s="18">
        <f>'[2]赔款计算书-部分手动填写'!E19</f>
        <v>6.5</v>
      </c>
      <c r="E19" s="17">
        <f t="shared" si="1"/>
        <v>6.5</v>
      </c>
      <c r="F19" s="17">
        <f>'[2]赔款计算书-部分手动填写'!F19</f>
        <v>1</v>
      </c>
      <c r="G19" s="19">
        <f>'[2]赔款计算书-部分手动填写'!G19</f>
        <v>0.21</v>
      </c>
      <c r="H19" s="19">
        <f>'[2]赔款计算书-部分手动填写'!H19</f>
        <v>1</v>
      </c>
      <c r="I19" s="17">
        <f>'[2]赔款计算书-部分手动填写'!I19</f>
        <v>105</v>
      </c>
    </row>
    <row r="20" s="1" customFormat="1" customHeight="1" spans="1:9">
      <c r="A20" s="13">
        <f t="shared" si="0"/>
        <v>15</v>
      </c>
      <c r="B20" s="17" t="str">
        <f>'[2]赔款计算书-部分手动填写'!B20</f>
        <v>张双滨</v>
      </c>
      <c r="C20" s="18" t="str">
        <f>REPLACE('[2]赔款计算书-部分手动填写'!C20,9,6,"******")</f>
        <v>37078119******3336</v>
      </c>
      <c r="D20" s="18">
        <f>'[2]赔款计算书-部分手动填写'!E20</f>
        <v>10</v>
      </c>
      <c r="E20" s="17">
        <f t="shared" si="1"/>
        <v>10</v>
      </c>
      <c r="F20" s="17">
        <f>'[2]赔款计算书-部分手动填写'!F20</f>
        <v>1</v>
      </c>
      <c r="G20" s="19">
        <f>'[2]赔款计算书-部分手动填写'!G20</f>
        <v>0.21</v>
      </c>
      <c r="H20" s="19">
        <f>'[2]赔款计算书-部分手动填写'!H20</f>
        <v>1</v>
      </c>
      <c r="I20" s="17">
        <f>'[2]赔款计算书-部分手动填写'!I20</f>
        <v>105</v>
      </c>
    </row>
    <row r="21" s="1" customFormat="1" customHeight="1" spans="1:9">
      <c r="A21" s="13">
        <f t="shared" si="0"/>
        <v>16</v>
      </c>
      <c r="B21" s="17" t="str">
        <f>'[2]赔款计算书-部分手动填写'!B21</f>
        <v>张玉兴</v>
      </c>
      <c r="C21" s="18" t="str">
        <f>REPLACE('[2]赔款计算书-部分手动填写'!C21,9,6,"******")</f>
        <v>37072119******3475</v>
      </c>
      <c r="D21" s="18">
        <f>'[2]赔款计算书-部分手动填写'!E21</f>
        <v>7</v>
      </c>
      <c r="E21" s="17">
        <f t="shared" si="1"/>
        <v>7</v>
      </c>
      <c r="F21" s="17">
        <f>'[2]赔款计算书-部分手动填写'!F21</f>
        <v>0.5</v>
      </c>
      <c r="G21" s="19">
        <f>'[2]赔款计算书-部分手动填写'!G21</f>
        <v>0.21</v>
      </c>
      <c r="H21" s="19">
        <f>'[2]赔款计算书-部分手动填写'!H21</f>
        <v>1</v>
      </c>
      <c r="I21" s="17">
        <f>'[2]赔款计算书-部分手动填写'!I21</f>
        <v>52.5</v>
      </c>
    </row>
    <row r="22" s="1" customFormat="1" customHeight="1" spans="1:9">
      <c r="A22" s="13">
        <f t="shared" si="0"/>
        <v>17</v>
      </c>
      <c r="B22" s="17" t="str">
        <f>'[2]赔款计算书-部分手动填写'!B22</f>
        <v>张贞祥</v>
      </c>
      <c r="C22" s="18" t="str">
        <f>REPLACE('[2]赔款计算书-部分手动填写'!C22,9,6,"******")</f>
        <v>37072119******3472</v>
      </c>
      <c r="D22" s="18">
        <f>'[2]赔款计算书-部分手动填写'!E22</f>
        <v>10</v>
      </c>
      <c r="E22" s="17">
        <f t="shared" si="1"/>
        <v>10</v>
      </c>
      <c r="F22" s="17">
        <f>'[2]赔款计算书-部分手动填写'!F22</f>
        <v>1.5</v>
      </c>
      <c r="G22" s="19">
        <f>'[2]赔款计算书-部分手动填写'!G22</f>
        <v>0.21</v>
      </c>
      <c r="H22" s="19">
        <f>'[2]赔款计算书-部分手动填写'!H22</f>
        <v>1</v>
      </c>
      <c r="I22" s="17">
        <f>'[2]赔款计算书-部分手动填写'!I22</f>
        <v>157.5</v>
      </c>
    </row>
    <row r="23" s="2" customFormat="1" customHeight="1" spans="1:9">
      <c r="A23" s="20" t="s">
        <v>13</v>
      </c>
      <c r="B23" s="21"/>
      <c r="C23" s="17"/>
      <c r="D23" s="18">
        <f t="shared" ref="D23:F23" si="2">SUM(D6:D22)</f>
        <v>126</v>
      </c>
      <c r="E23" s="17">
        <f t="shared" si="2"/>
        <v>126</v>
      </c>
      <c r="F23" s="17">
        <f t="shared" si="2"/>
        <v>21.9</v>
      </c>
      <c r="G23" s="17"/>
      <c r="H23" s="17"/>
      <c r="I23" s="17">
        <f>SUM(I6:I22)</f>
        <v>2299.5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23:B23"/>
  </mergeCells>
  <pageMargins left="0.75" right="0.75" top="1" bottom="1" header="0.5" footer="0.5"/>
  <headerFooter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G16" sqref="G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[20]保单信息!C2</f>
        <v>012437070600160102000203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[20]快速理赔单证!C4</f>
        <v>青州市东夏镇李仙村王随经等51户</v>
      </c>
      <c r="D4" s="11"/>
      <c r="E4" s="11"/>
      <c r="F4" s="11"/>
      <c r="G4" s="12" t="s">
        <v>3</v>
      </c>
      <c r="H4" s="11" t="str">
        <f>'[20]赔款计算书-部分手动填写'!F4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0" si="0">ROW()-5</f>
        <v>1</v>
      </c>
      <c r="B6" s="17" t="str">
        <f>'[20]赔款计算书-部分手动填写'!B6</f>
        <v>李麦田</v>
      </c>
      <c r="C6" s="18" t="str">
        <f>REPLACE('[20]赔款计算书-部分手动填写'!C6,9,6,"******")</f>
        <v>37072119******3291</v>
      </c>
      <c r="D6" s="18">
        <f>'[20]赔款计算书-部分手动填写'!E6</f>
        <v>3</v>
      </c>
      <c r="E6" s="17">
        <f t="shared" ref="E6:E10" si="1">D6</f>
        <v>3</v>
      </c>
      <c r="F6" s="17">
        <f>'[20]赔款计算书-部分手动填写'!F6</f>
        <v>1</v>
      </c>
      <c r="G6" s="19">
        <f>'[20]赔款计算书-部分手动填写'!G6</f>
        <v>0.21</v>
      </c>
      <c r="H6" s="19">
        <f>'[20]赔款计算书-部分手动填写'!H6</f>
        <v>1</v>
      </c>
      <c r="I6" s="17">
        <f>'[20]赔款计算书-部分手动填写'!I6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'[20]赔款计算书-部分手动填写'!B7</f>
        <v>李新华</v>
      </c>
      <c r="C7" s="18" t="str">
        <f>REPLACE('[20]赔款计算书-部分手动填写'!C7,9,6,"******")</f>
        <v>37072119******3278</v>
      </c>
      <c r="D7" s="18">
        <f>'[20]赔款计算书-部分手动填写'!E7</f>
        <v>2.5</v>
      </c>
      <c r="E7" s="17">
        <f t="shared" si="1"/>
        <v>2.5</v>
      </c>
      <c r="F7" s="17">
        <f>'[20]赔款计算书-部分手动填写'!F7</f>
        <v>2.4</v>
      </c>
      <c r="G7" s="19">
        <f>'[20]赔款计算书-部分手动填写'!G7</f>
        <v>0.21</v>
      </c>
      <c r="H7" s="19">
        <f>'[20]赔款计算书-部分手动填写'!H7</f>
        <v>1</v>
      </c>
      <c r="I7" s="17">
        <f>'[20]赔款计算书-部分手动填写'!I7</f>
        <v>252</v>
      </c>
    </row>
    <row r="8" s="1" customFormat="1" customHeight="1" spans="1:9">
      <c r="A8" s="13">
        <f t="shared" si="0"/>
        <v>3</v>
      </c>
      <c r="B8" s="17" t="str">
        <f>'[20]赔款计算书-部分手动填写'!B8</f>
        <v>王茂经</v>
      </c>
      <c r="C8" s="18" t="str">
        <f>REPLACE('[20]赔款计算书-部分手动填写'!C8,9,6,"******")</f>
        <v>37072119******3276</v>
      </c>
      <c r="D8" s="18">
        <f>'[20]赔款计算书-部分手动填写'!E8</f>
        <v>6.5</v>
      </c>
      <c r="E8" s="17">
        <f t="shared" si="1"/>
        <v>6.5</v>
      </c>
      <c r="F8" s="17">
        <f>'[20]赔款计算书-部分手动填写'!F8</f>
        <v>1.5</v>
      </c>
      <c r="G8" s="19">
        <f>'[20]赔款计算书-部分手动填写'!G8</f>
        <v>0.21</v>
      </c>
      <c r="H8" s="19">
        <f>'[20]赔款计算书-部分手动填写'!H8</f>
        <v>1</v>
      </c>
      <c r="I8" s="17">
        <f>'[20]赔款计算书-部分手动填写'!I8</f>
        <v>157.5</v>
      </c>
    </row>
    <row r="9" s="1" customFormat="1" customHeight="1" spans="1:9">
      <c r="A9" s="13">
        <f t="shared" si="0"/>
        <v>4</v>
      </c>
      <c r="B9" s="17" t="str">
        <f>'[20]赔款计算书-部分手动填写'!B9</f>
        <v>王玉经</v>
      </c>
      <c r="C9" s="18" t="str">
        <f>REPLACE('[20]赔款计算书-部分手动填写'!C9,9,6,"******")</f>
        <v>37072119******3279</v>
      </c>
      <c r="D9" s="18">
        <f>'[20]赔款计算书-部分手动填写'!E9</f>
        <v>4.5</v>
      </c>
      <c r="E9" s="17">
        <f t="shared" si="1"/>
        <v>4.5</v>
      </c>
      <c r="F9" s="17">
        <f>'[20]赔款计算书-部分手动填写'!F9</f>
        <v>1</v>
      </c>
      <c r="G9" s="19">
        <f>'[20]赔款计算书-部分手动填写'!G9</f>
        <v>0.21</v>
      </c>
      <c r="H9" s="19">
        <f>'[20]赔款计算书-部分手动填写'!H9</f>
        <v>1</v>
      </c>
      <c r="I9" s="17">
        <f>'[20]赔款计算书-部分手动填写'!I9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'[20]赔款计算书-部分手动填写'!B10</f>
        <v>王振领</v>
      </c>
      <c r="C10" s="18" t="str">
        <f>REPLACE('[20]赔款计算书-部分手动填写'!C10,9,6,"******")</f>
        <v>37072119******327X</v>
      </c>
      <c r="D10" s="18">
        <f>'[20]赔款计算书-部分手动填写'!E10</f>
        <v>5.5</v>
      </c>
      <c r="E10" s="17">
        <f t="shared" si="1"/>
        <v>5.5</v>
      </c>
      <c r="F10" s="17">
        <f>'[20]赔款计算书-部分手动填写'!F10</f>
        <v>1</v>
      </c>
      <c r="G10" s="19">
        <f>'[20]赔款计算书-部分手动填写'!G10</f>
        <v>0.21</v>
      </c>
      <c r="H10" s="19">
        <f>'[20]赔款计算书-部分手动填写'!H10</f>
        <v>1</v>
      </c>
      <c r="I10" s="17">
        <f>'[20]赔款计算书-部分手动填写'!I10</f>
        <v>105</v>
      </c>
    </row>
    <row r="11" s="2" customFormat="1" customHeight="1" spans="1:9">
      <c r="A11" s="20" t="s">
        <v>13</v>
      </c>
      <c r="B11" s="21"/>
      <c r="C11" s="17"/>
      <c r="D11" s="18">
        <f t="shared" ref="D11:F11" si="2">SUM(D6:D10)</f>
        <v>22</v>
      </c>
      <c r="E11" s="17">
        <f t="shared" si="2"/>
        <v>22</v>
      </c>
      <c r="F11" s="17">
        <f t="shared" si="2"/>
        <v>6.9</v>
      </c>
      <c r="G11" s="17"/>
      <c r="H11" s="17"/>
      <c r="I11" s="17">
        <f>SUM(I6:I10)</f>
        <v>724.5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1:B11"/>
  </mergeCells>
  <pageMargins left="0.75" right="0.75" top="1" bottom="1" header="0.5" footer="0.5"/>
  <headerFooter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workbookViewId="0">
      <selection activeCell="L17" sqref="L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[21]保单信息!C2</f>
        <v>012437070600160102000227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[21]快速理赔单证!C4</f>
        <v>青州市东夏镇刘辛村刘树茂等45户</v>
      </c>
      <c r="D4" s="11"/>
      <c r="E4" s="11"/>
      <c r="F4" s="11"/>
      <c r="G4" s="12" t="s">
        <v>3</v>
      </c>
      <c r="H4" s="11" t="str">
        <f>'[21]赔款计算书-部分手动填写'!F4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50" si="0">ROW()-5</f>
        <v>1</v>
      </c>
      <c r="B6" s="17" t="str">
        <f>'[21]赔款计算书-部分手动填写'!B6</f>
        <v>关成修</v>
      </c>
      <c r="C6" s="18" t="str">
        <f>REPLACE('[21]赔款计算书-部分手动填写'!C6,9,6,"******")</f>
        <v>37072119******3472</v>
      </c>
      <c r="D6" s="18">
        <f>'[21]赔款计算书-部分手动填写'!E6</f>
        <v>3</v>
      </c>
      <c r="E6" s="17">
        <f t="shared" ref="E6:E50" si="1">D6</f>
        <v>3</v>
      </c>
      <c r="F6" s="17">
        <f>'[21]赔款计算书-部分手动填写'!F6</f>
        <v>2.5</v>
      </c>
      <c r="G6" s="19">
        <f>'[21]赔款计算书-部分手动填写'!G6</f>
        <v>0.21</v>
      </c>
      <c r="H6" s="19">
        <f>'[21]赔款计算书-部分手动填写'!H6</f>
        <v>1</v>
      </c>
      <c r="I6" s="17">
        <f>'[21]赔款计算书-部分手动填写'!I6</f>
        <v>262.5</v>
      </c>
    </row>
    <row r="7" s="1" customFormat="1" customHeight="1" spans="1:9">
      <c r="A7" s="13">
        <f t="shared" si="0"/>
        <v>2</v>
      </c>
      <c r="B7" s="17" t="str">
        <f>'[21]赔款计算书-部分手动填写'!B7</f>
        <v>姜玉芝</v>
      </c>
      <c r="C7" s="18" t="str">
        <f>REPLACE('[21]赔款计算书-部分手动填写'!C7,9,6,"******")</f>
        <v>37078119******1522</v>
      </c>
      <c r="D7" s="18">
        <f>'[21]赔款计算书-部分手动填写'!E7</f>
        <v>8</v>
      </c>
      <c r="E7" s="17">
        <f t="shared" si="1"/>
        <v>8</v>
      </c>
      <c r="F7" s="17">
        <f>'[21]赔款计算书-部分手动填写'!F7</f>
        <v>2</v>
      </c>
      <c r="G7" s="19">
        <f>'[21]赔款计算书-部分手动填写'!G7</f>
        <v>0.21</v>
      </c>
      <c r="H7" s="19">
        <f>'[21]赔款计算书-部分手动填写'!H7</f>
        <v>1</v>
      </c>
      <c r="I7" s="17">
        <f>'[21]赔款计算书-部分手动填写'!I7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'[21]赔款计算书-部分手动填写'!B8</f>
        <v>刘安太</v>
      </c>
      <c r="C8" s="18" t="str">
        <f>REPLACE('[21]赔款计算书-部分手动填写'!C8,9,6,"******")</f>
        <v>37072119******3499</v>
      </c>
      <c r="D8" s="18">
        <f>'[21]赔款计算书-部分手动填写'!E8</f>
        <v>7.5</v>
      </c>
      <c r="E8" s="17">
        <f t="shared" si="1"/>
        <v>7.5</v>
      </c>
      <c r="F8" s="17">
        <f>'[21]赔款计算书-部分手动填写'!F8</f>
        <v>1.5</v>
      </c>
      <c r="G8" s="19">
        <f>'[21]赔款计算书-部分手动填写'!G8</f>
        <v>0.21</v>
      </c>
      <c r="H8" s="19">
        <f>'[21]赔款计算书-部分手动填写'!H8</f>
        <v>1</v>
      </c>
      <c r="I8" s="17">
        <f>'[21]赔款计算书-部分手动填写'!I8</f>
        <v>157.5</v>
      </c>
    </row>
    <row r="9" s="1" customFormat="1" customHeight="1" spans="1:9">
      <c r="A9" s="13">
        <f t="shared" si="0"/>
        <v>4</v>
      </c>
      <c r="B9" s="17" t="str">
        <f>'[21]赔款计算书-部分手动填写'!B9</f>
        <v>刘崇明</v>
      </c>
      <c r="C9" s="18" t="str">
        <f>REPLACE('[21]赔款计算书-部分手动填写'!C9,9,6,"******")</f>
        <v>37072119******3476</v>
      </c>
      <c r="D9" s="18">
        <f>'[21]赔款计算书-部分手动填写'!E9</f>
        <v>2</v>
      </c>
      <c r="E9" s="17">
        <f t="shared" si="1"/>
        <v>2</v>
      </c>
      <c r="F9" s="17">
        <f>'[21]赔款计算书-部分手动填写'!F9</f>
        <v>0.5</v>
      </c>
      <c r="G9" s="19">
        <f>'[21]赔款计算书-部分手动填写'!G9</f>
        <v>0.21</v>
      </c>
      <c r="H9" s="19">
        <f>'[21]赔款计算书-部分手动填写'!H9</f>
        <v>1</v>
      </c>
      <c r="I9" s="17">
        <f>'[21]赔款计算书-部分手动填写'!I9</f>
        <v>52.5</v>
      </c>
    </row>
    <row r="10" s="1" customFormat="1" customHeight="1" spans="1:9">
      <c r="A10" s="13">
        <f t="shared" si="0"/>
        <v>5</v>
      </c>
      <c r="B10" s="17" t="str">
        <f>'[21]赔款计算书-部分手动填写'!B10</f>
        <v>刘崇信</v>
      </c>
      <c r="C10" s="18" t="str">
        <f>REPLACE('[21]赔款计算书-部分手动填写'!C10,9,6,"******")</f>
        <v>37072119******3470</v>
      </c>
      <c r="D10" s="18">
        <f>'[21]赔款计算书-部分手动填写'!E10</f>
        <v>5.5</v>
      </c>
      <c r="E10" s="17">
        <f t="shared" si="1"/>
        <v>5.5</v>
      </c>
      <c r="F10" s="17">
        <f>'[21]赔款计算书-部分手动填写'!F10</f>
        <v>1</v>
      </c>
      <c r="G10" s="19">
        <f>'[21]赔款计算书-部分手动填写'!G10</f>
        <v>0.21</v>
      </c>
      <c r="H10" s="19">
        <f>'[21]赔款计算书-部分手动填写'!H10</f>
        <v>1</v>
      </c>
      <c r="I10" s="17">
        <f>'[21]赔款计算书-部分手动填写'!I10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'[21]赔款计算书-部分手动填写'!B11</f>
        <v>刘芳湖</v>
      </c>
      <c r="C11" s="18" t="str">
        <f>REPLACE('[21]赔款计算书-部分手动填写'!C11,9,6,"******")</f>
        <v>37072119******349X</v>
      </c>
      <c r="D11" s="18">
        <f>'[21]赔款计算书-部分手动填写'!E11</f>
        <v>3</v>
      </c>
      <c r="E11" s="17">
        <f t="shared" si="1"/>
        <v>3</v>
      </c>
      <c r="F11" s="17">
        <f>'[21]赔款计算书-部分手动填写'!F11</f>
        <v>2.5</v>
      </c>
      <c r="G11" s="19">
        <f>'[21]赔款计算书-部分手动填写'!G11</f>
        <v>0.21</v>
      </c>
      <c r="H11" s="19">
        <f>'[21]赔款计算书-部分手动填写'!H11</f>
        <v>1</v>
      </c>
      <c r="I11" s="17">
        <f>'[21]赔款计算书-部分手动填写'!I11</f>
        <v>262.5</v>
      </c>
    </row>
    <row r="12" s="1" customFormat="1" customHeight="1" spans="1:9">
      <c r="A12" s="13">
        <f t="shared" si="0"/>
        <v>7</v>
      </c>
      <c r="B12" s="17" t="str">
        <f>'[21]赔款计算书-部分手动填写'!B12</f>
        <v>刘芳杰</v>
      </c>
      <c r="C12" s="18" t="str">
        <f>REPLACE('[21]赔款计算书-部分手动填写'!C12,9,6,"******")</f>
        <v>37072119******3472</v>
      </c>
      <c r="D12" s="18">
        <f>'[21]赔款计算书-部分手动填写'!E12</f>
        <v>5</v>
      </c>
      <c r="E12" s="17">
        <f t="shared" si="1"/>
        <v>5</v>
      </c>
      <c r="F12" s="17">
        <f>'[21]赔款计算书-部分手动填写'!F12</f>
        <v>1</v>
      </c>
      <c r="G12" s="19">
        <f>'[21]赔款计算书-部分手动填写'!G12</f>
        <v>0.21</v>
      </c>
      <c r="H12" s="19">
        <f>'[21]赔款计算书-部分手动填写'!H12</f>
        <v>1</v>
      </c>
      <c r="I12" s="17">
        <f>'[21]赔款计算书-部分手动填写'!I12</f>
        <v>105</v>
      </c>
    </row>
    <row r="13" s="1" customFormat="1" customHeight="1" spans="1:9">
      <c r="A13" s="13">
        <f t="shared" si="0"/>
        <v>8</v>
      </c>
      <c r="B13" s="17" t="str">
        <f>'[21]赔款计算书-部分手动填写'!B13</f>
        <v>刘芳泉</v>
      </c>
      <c r="C13" s="18" t="str">
        <f>REPLACE('[21]赔款计算书-部分手动填写'!C13,9,6,"******")</f>
        <v>37072119******3476</v>
      </c>
      <c r="D13" s="18">
        <f>'[21]赔款计算书-部分手动填写'!E13</f>
        <v>6</v>
      </c>
      <c r="E13" s="17">
        <f t="shared" si="1"/>
        <v>6</v>
      </c>
      <c r="F13" s="17">
        <f>'[21]赔款计算书-部分手动填写'!F13</f>
        <v>1</v>
      </c>
      <c r="G13" s="19">
        <f>'[21]赔款计算书-部分手动填写'!G13</f>
        <v>0.21</v>
      </c>
      <c r="H13" s="19">
        <f>'[21]赔款计算书-部分手动填写'!H13</f>
        <v>1</v>
      </c>
      <c r="I13" s="17">
        <f>'[21]赔款计算书-部分手动填写'!I13</f>
        <v>105</v>
      </c>
    </row>
    <row r="14" s="1" customFormat="1" customHeight="1" spans="1:9">
      <c r="A14" s="13">
        <f t="shared" si="0"/>
        <v>9</v>
      </c>
      <c r="B14" s="17" t="str">
        <f>'[21]赔款计算书-部分手动填写'!B14</f>
        <v>刘芳太</v>
      </c>
      <c r="C14" s="18" t="str">
        <f>REPLACE('[21]赔款计算书-部分手动填写'!C14,9,6,"******")</f>
        <v>37072119******3479</v>
      </c>
      <c r="D14" s="18">
        <f>'[21]赔款计算书-部分手动填写'!E14</f>
        <v>5</v>
      </c>
      <c r="E14" s="17">
        <f t="shared" si="1"/>
        <v>5</v>
      </c>
      <c r="F14" s="17">
        <f>'[21]赔款计算书-部分手动填写'!F14</f>
        <v>4</v>
      </c>
      <c r="G14" s="19">
        <f>'[21]赔款计算书-部分手动填写'!G14</f>
        <v>0.21</v>
      </c>
      <c r="H14" s="19">
        <f>'[21]赔款计算书-部分手动填写'!H14</f>
        <v>1</v>
      </c>
      <c r="I14" s="17">
        <f>'[21]赔款计算书-部分手动填写'!I14</f>
        <v>420</v>
      </c>
    </row>
    <row r="15" s="1" customFormat="1" customHeight="1" spans="1:9">
      <c r="A15" s="13">
        <f t="shared" si="0"/>
        <v>10</v>
      </c>
      <c r="B15" s="17" t="str">
        <f>'[21]赔款计算书-部分手动填写'!B15</f>
        <v>刘芳业</v>
      </c>
      <c r="C15" s="18" t="str">
        <f>REPLACE('[21]赔款计算书-部分手动填写'!C15,9,6,"******")</f>
        <v>37072119******3473</v>
      </c>
      <c r="D15" s="18">
        <f>'[21]赔款计算书-部分手动填写'!E15</f>
        <v>1</v>
      </c>
      <c r="E15" s="17">
        <f t="shared" si="1"/>
        <v>1</v>
      </c>
      <c r="F15" s="17">
        <f>'[21]赔款计算书-部分手动填写'!F15</f>
        <v>0.2</v>
      </c>
      <c r="G15" s="19">
        <f>'[21]赔款计算书-部分手动填写'!G15</f>
        <v>0.21</v>
      </c>
      <c r="H15" s="19">
        <f>'[21]赔款计算书-部分手动填写'!H15</f>
        <v>1</v>
      </c>
      <c r="I15" s="17">
        <f>'[21]赔款计算书-部分手动填写'!I15</f>
        <v>21</v>
      </c>
    </row>
    <row r="16" s="1" customFormat="1" customHeight="1" spans="1:9">
      <c r="A16" s="13">
        <f t="shared" si="0"/>
        <v>11</v>
      </c>
      <c r="B16" s="17" t="str">
        <f>'[21]赔款计算书-部分手动填写'!B16</f>
        <v>刘凤香</v>
      </c>
      <c r="C16" s="18" t="str">
        <f>REPLACE('[21]赔款计算书-部分手动填写'!C16,9,6,"******")</f>
        <v>37072119******3460</v>
      </c>
      <c r="D16" s="18">
        <f>'[21]赔款计算书-部分手动填写'!E16</f>
        <v>9</v>
      </c>
      <c r="E16" s="17">
        <f t="shared" si="1"/>
        <v>9</v>
      </c>
      <c r="F16" s="17">
        <f>'[21]赔款计算书-部分手动填写'!F16</f>
        <v>2</v>
      </c>
      <c r="G16" s="19">
        <f>'[21]赔款计算书-部分手动填写'!G16</f>
        <v>0.21</v>
      </c>
      <c r="H16" s="19">
        <f>'[21]赔款计算书-部分手动填写'!H16</f>
        <v>1</v>
      </c>
      <c r="I16" s="17">
        <f>'[21]赔款计算书-部分手动填写'!I16</f>
        <v>210</v>
      </c>
    </row>
    <row r="17" s="1" customFormat="1" customHeight="1" spans="1:9">
      <c r="A17" s="13">
        <f t="shared" si="0"/>
        <v>12</v>
      </c>
      <c r="B17" s="17" t="str">
        <f>'[21]赔款计算书-部分手动填写'!B17</f>
        <v>刘凤永</v>
      </c>
      <c r="C17" s="18" t="str">
        <f>REPLACE('[21]赔款计算书-部分手动填写'!C17,9,6,"******")</f>
        <v>37072119******3299</v>
      </c>
      <c r="D17" s="18">
        <f>'[21]赔款计算书-部分手动填写'!E17</f>
        <v>15</v>
      </c>
      <c r="E17" s="17">
        <f t="shared" si="1"/>
        <v>15</v>
      </c>
      <c r="F17" s="17">
        <f>'[21]赔款计算书-部分手动填写'!F17</f>
        <v>2.5</v>
      </c>
      <c r="G17" s="19">
        <f>'[21]赔款计算书-部分手动填写'!G17</f>
        <v>0.21</v>
      </c>
      <c r="H17" s="19">
        <f>'[21]赔款计算书-部分手动填写'!H17</f>
        <v>1</v>
      </c>
      <c r="I17" s="17">
        <f>'[21]赔款计算书-部分手动填写'!I17</f>
        <v>262.5</v>
      </c>
    </row>
    <row r="18" s="1" customFormat="1" customHeight="1" spans="1:9">
      <c r="A18" s="13">
        <f t="shared" si="0"/>
        <v>13</v>
      </c>
      <c r="B18" s="17" t="str">
        <f>'[21]赔款计算书-部分手动填写'!B18</f>
        <v>刘建丽</v>
      </c>
      <c r="C18" s="18" t="str">
        <f>REPLACE('[21]赔款计算书-部分手动填写'!C18,9,6,"******")</f>
        <v>37072119******2246</v>
      </c>
      <c r="D18" s="18">
        <f>'[21]赔款计算书-部分手动填写'!E18</f>
        <v>4</v>
      </c>
      <c r="E18" s="17">
        <f t="shared" si="1"/>
        <v>4</v>
      </c>
      <c r="F18" s="17">
        <f>'[21]赔款计算书-部分手动填写'!F18</f>
        <v>0.5</v>
      </c>
      <c r="G18" s="19">
        <f>'[21]赔款计算书-部分手动填写'!G18</f>
        <v>0.21</v>
      </c>
      <c r="H18" s="19">
        <f>'[21]赔款计算书-部分手动填写'!H18</f>
        <v>1</v>
      </c>
      <c r="I18" s="17">
        <f>'[21]赔款计算书-部分手动填写'!I18</f>
        <v>52.5</v>
      </c>
    </row>
    <row r="19" s="1" customFormat="1" customHeight="1" spans="1:9">
      <c r="A19" s="13">
        <f t="shared" si="0"/>
        <v>14</v>
      </c>
      <c r="B19" s="17" t="str">
        <f>'[21]赔款计算书-部分手动填写'!B19</f>
        <v>刘泮民</v>
      </c>
      <c r="C19" s="18" t="str">
        <f>REPLACE('[21]赔款计算书-部分手动填写'!C19,9,6,"******")</f>
        <v>37072119******3492</v>
      </c>
      <c r="D19" s="18">
        <f>'[21]赔款计算书-部分手动填写'!E19</f>
        <v>12</v>
      </c>
      <c r="E19" s="17">
        <f t="shared" si="1"/>
        <v>12</v>
      </c>
      <c r="F19" s="17">
        <f>'[21]赔款计算书-部分手动填写'!F19</f>
        <v>2</v>
      </c>
      <c r="G19" s="19">
        <f>'[21]赔款计算书-部分手动填写'!G19</f>
        <v>0.21</v>
      </c>
      <c r="H19" s="19">
        <f>'[21]赔款计算书-部分手动填写'!H19</f>
        <v>1</v>
      </c>
      <c r="I19" s="17">
        <f>'[21]赔款计算书-部分手动填写'!I19</f>
        <v>210</v>
      </c>
    </row>
    <row r="20" s="1" customFormat="1" customHeight="1" spans="1:9">
      <c r="A20" s="13">
        <f t="shared" si="0"/>
        <v>15</v>
      </c>
      <c r="B20" s="17" t="str">
        <f>'[21]赔款计算书-部分手动填写'!B20</f>
        <v>刘泮义</v>
      </c>
      <c r="C20" s="18" t="str">
        <f>REPLACE('[21]赔款计算书-部分手动填写'!C20,9,6,"******")</f>
        <v>37072119******3475</v>
      </c>
      <c r="D20" s="18">
        <f>'[21]赔款计算书-部分手动填写'!E20</f>
        <v>6</v>
      </c>
      <c r="E20" s="17">
        <f t="shared" si="1"/>
        <v>6</v>
      </c>
      <c r="F20" s="17">
        <f>'[21]赔款计算书-部分手动填写'!F20</f>
        <v>1</v>
      </c>
      <c r="G20" s="19">
        <f>'[21]赔款计算书-部分手动填写'!G20</f>
        <v>0.21</v>
      </c>
      <c r="H20" s="19">
        <f>'[21]赔款计算书-部分手动填写'!H20</f>
        <v>1</v>
      </c>
      <c r="I20" s="17">
        <f>'[21]赔款计算书-部分手动填写'!I20</f>
        <v>105</v>
      </c>
    </row>
    <row r="21" s="1" customFormat="1" customHeight="1" spans="1:9">
      <c r="A21" s="13">
        <f t="shared" si="0"/>
        <v>16</v>
      </c>
      <c r="B21" s="17" t="str">
        <f>'[21]赔款计算书-部分手动填写'!B21</f>
        <v>刘泮增</v>
      </c>
      <c r="C21" s="18" t="str">
        <f>REPLACE('[21]赔款计算书-部分手动填写'!C21,9,6,"******")</f>
        <v>37072119******3477</v>
      </c>
      <c r="D21" s="18">
        <f>'[21]赔款计算书-部分手动填写'!E21</f>
        <v>6</v>
      </c>
      <c r="E21" s="17">
        <f t="shared" si="1"/>
        <v>6</v>
      </c>
      <c r="F21" s="17">
        <f>'[21]赔款计算书-部分手动填写'!F21</f>
        <v>2.5</v>
      </c>
      <c r="G21" s="19">
        <f>'[21]赔款计算书-部分手动填写'!G21</f>
        <v>0.21</v>
      </c>
      <c r="H21" s="19">
        <f>'[21]赔款计算书-部分手动填写'!H21</f>
        <v>1</v>
      </c>
      <c r="I21" s="17">
        <f>'[21]赔款计算书-部分手动填写'!I21</f>
        <v>262.5</v>
      </c>
    </row>
    <row r="22" s="1" customFormat="1" customHeight="1" spans="1:9">
      <c r="A22" s="13">
        <f t="shared" si="0"/>
        <v>17</v>
      </c>
      <c r="B22" s="17" t="str">
        <f>'[21]赔款计算书-部分手动填写'!B22</f>
        <v>刘庆栋</v>
      </c>
      <c r="C22" s="18" t="str">
        <f>REPLACE('[21]赔款计算书-部分手动填写'!C22,9,6,"******")</f>
        <v>37072119******3471</v>
      </c>
      <c r="D22" s="18">
        <f>'[21]赔款计算书-部分手动填写'!E22</f>
        <v>6</v>
      </c>
      <c r="E22" s="17">
        <f t="shared" si="1"/>
        <v>6</v>
      </c>
      <c r="F22" s="17">
        <f>'[21]赔款计算书-部分手动填写'!F22</f>
        <v>1</v>
      </c>
      <c r="G22" s="19">
        <f>'[21]赔款计算书-部分手动填写'!G22</f>
        <v>0.21</v>
      </c>
      <c r="H22" s="19">
        <f>'[21]赔款计算书-部分手动填写'!H22</f>
        <v>1</v>
      </c>
      <c r="I22" s="17">
        <f>'[21]赔款计算书-部分手动填写'!I22</f>
        <v>105</v>
      </c>
    </row>
    <row r="23" s="1" customFormat="1" customHeight="1" spans="1:9">
      <c r="A23" s="13">
        <f t="shared" si="0"/>
        <v>18</v>
      </c>
      <c r="B23" s="17" t="str">
        <f>'[21]赔款计算书-部分手动填写'!B23</f>
        <v>刘庆山</v>
      </c>
      <c r="C23" s="18" t="str">
        <f>REPLACE('[21]赔款计算书-部分手动填写'!C23,9,6,"******")</f>
        <v>37072119******3271</v>
      </c>
      <c r="D23" s="18">
        <f>'[21]赔款计算书-部分手动填写'!E23</f>
        <v>6</v>
      </c>
      <c r="E23" s="17">
        <f t="shared" si="1"/>
        <v>6</v>
      </c>
      <c r="F23" s="17">
        <f>'[21]赔款计算书-部分手动填写'!F23</f>
        <v>2</v>
      </c>
      <c r="G23" s="19">
        <f>'[21]赔款计算书-部分手动填写'!G23</f>
        <v>0.21</v>
      </c>
      <c r="H23" s="19">
        <f>'[21]赔款计算书-部分手动填写'!H23</f>
        <v>1</v>
      </c>
      <c r="I23" s="17">
        <f>'[21]赔款计算书-部分手动填写'!I23</f>
        <v>210</v>
      </c>
    </row>
    <row r="24" s="1" customFormat="1" customHeight="1" spans="1:9">
      <c r="A24" s="13">
        <f t="shared" si="0"/>
        <v>19</v>
      </c>
      <c r="B24" s="17" t="str">
        <f>'[21]赔款计算书-部分手动填写'!B24</f>
        <v>刘庆涛</v>
      </c>
      <c r="C24" s="18" t="str">
        <f>REPLACE('[21]赔款计算书-部分手动填写'!C24,9,6,"******")</f>
        <v>37072119******3271</v>
      </c>
      <c r="D24" s="18">
        <f>'[21]赔款计算书-部分手动填写'!E24</f>
        <v>2</v>
      </c>
      <c r="E24" s="17">
        <f t="shared" si="1"/>
        <v>2</v>
      </c>
      <c r="F24" s="17">
        <f>'[21]赔款计算书-部分手动填写'!F24</f>
        <v>0.5</v>
      </c>
      <c r="G24" s="19">
        <f>'[21]赔款计算书-部分手动填写'!G24</f>
        <v>0.21</v>
      </c>
      <c r="H24" s="19">
        <f>'[21]赔款计算书-部分手动填写'!H24</f>
        <v>1</v>
      </c>
      <c r="I24" s="17">
        <f>'[21]赔款计算书-部分手动填写'!I24</f>
        <v>52.5</v>
      </c>
    </row>
    <row r="25" s="1" customFormat="1" customHeight="1" spans="1:9">
      <c r="A25" s="13">
        <f t="shared" si="0"/>
        <v>20</v>
      </c>
      <c r="B25" s="17" t="str">
        <f>'[21]赔款计算书-部分手动填写'!B25</f>
        <v>刘树彬</v>
      </c>
      <c r="C25" s="18" t="str">
        <f>REPLACE('[21]赔款计算书-部分手动填写'!C25,9,6,"******")</f>
        <v>37078119******3315</v>
      </c>
      <c r="D25" s="18">
        <f>'[21]赔款计算书-部分手动填写'!E25</f>
        <v>2</v>
      </c>
      <c r="E25" s="17">
        <f t="shared" si="1"/>
        <v>2</v>
      </c>
      <c r="F25" s="17">
        <f>'[21]赔款计算书-部分手动填写'!F25</f>
        <v>0.5</v>
      </c>
      <c r="G25" s="19">
        <f>'[21]赔款计算书-部分手动填写'!G25</f>
        <v>0.21</v>
      </c>
      <c r="H25" s="19">
        <f>'[21]赔款计算书-部分手动填写'!H25</f>
        <v>1</v>
      </c>
      <c r="I25" s="17">
        <f>'[21]赔款计算书-部分手动填写'!I25</f>
        <v>52.5</v>
      </c>
    </row>
    <row r="26" s="1" customFormat="1" customHeight="1" spans="1:9">
      <c r="A26" s="13">
        <f t="shared" si="0"/>
        <v>21</v>
      </c>
      <c r="B26" s="17" t="str">
        <f>'[21]赔款计算书-部分手动填写'!B26</f>
        <v>刘树昌</v>
      </c>
      <c r="C26" s="18" t="str">
        <f>REPLACE('[21]赔款计算书-部分手动填写'!C26,9,6,"******")</f>
        <v>37072119******3474</v>
      </c>
      <c r="D26" s="18">
        <f>'[21]赔款计算书-部分手动填写'!E26</f>
        <v>2.5</v>
      </c>
      <c r="E26" s="17">
        <f t="shared" si="1"/>
        <v>2.5</v>
      </c>
      <c r="F26" s="17">
        <f>'[21]赔款计算书-部分手动填写'!F26</f>
        <v>0.4</v>
      </c>
      <c r="G26" s="19">
        <f>'[21]赔款计算书-部分手动填写'!G26</f>
        <v>0.21</v>
      </c>
      <c r="H26" s="19">
        <f>'[21]赔款计算书-部分手动填写'!H26</f>
        <v>1</v>
      </c>
      <c r="I26" s="17">
        <f>'[21]赔款计算书-部分手动填写'!I26</f>
        <v>42</v>
      </c>
    </row>
    <row r="27" s="1" customFormat="1" customHeight="1" spans="1:9">
      <c r="A27" s="13">
        <f t="shared" si="0"/>
        <v>22</v>
      </c>
      <c r="B27" s="17" t="str">
        <f>'[21]赔款计算书-部分手动填写'!B27</f>
        <v>刘树来</v>
      </c>
      <c r="C27" s="18" t="str">
        <f>REPLACE('[21]赔款计算书-部分手动填写'!C27,9,6,"******")</f>
        <v>37072119******3475</v>
      </c>
      <c r="D27" s="18">
        <f>'[21]赔款计算书-部分手动填写'!E27</f>
        <v>4.5</v>
      </c>
      <c r="E27" s="17">
        <f t="shared" si="1"/>
        <v>4.5</v>
      </c>
      <c r="F27" s="17">
        <f>'[21]赔款计算书-部分手动填写'!F27</f>
        <v>0.8</v>
      </c>
      <c r="G27" s="19">
        <f>'[21]赔款计算书-部分手动填写'!G27</f>
        <v>0.21</v>
      </c>
      <c r="H27" s="19">
        <f>'[21]赔款计算书-部分手动填写'!H27</f>
        <v>1</v>
      </c>
      <c r="I27" s="17">
        <f>'[21]赔款计算书-部分手动填写'!I27</f>
        <v>84</v>
      </c>
    </row>
    <row r="28" s="1" customFormat="1" customHeight="1" spans="1:9">
      <c r="A28" s="13">
        <f t="shared" si="0"/>
        <v>23</v>
      </c>
      <c r="B28" s="17" t="str">
        <f>'[21]赔款计算书-部分手动填写'!B28</f>
        <v>刘树茂</v>
      </c>
      <c r="C28" s="18" t="str">
        <f>REPLACE('[21]赔款计算书-部分手动填写'!C28,9,6,"******")</f>
        <v>37072119******3473</v>
      </c>
      <c r="D28" s="18">
        <f>'[21]赔款计算书-部分手动填写'!E28</f>
        <v>2</v>
      </c>
      <c r="E28" s="17">
        <f t="shared" si="1"/>
        <v>2</v>
      </c>
      <c r="F28" s="17">
        <f>'[21]赔款计算书-部分手动填写'!F28</f>
        <v>1.5</v>
      </c>
      <c r="G28" s="19">
        <f>'[21]赔款计算书-部分手动填写'!G28</f>
        <v>0.21</v>
      </c>
      <c r="H28" s="19">
        <f>'[21]赔款计算书-部分手动填写'!H28</f>
        <v>1</v>
      </c>
      <c r="I28" s="17">
        <f>'[21]赔款计算书-部分手动填写'!I28</f>
        <v>157.5</v>
      </c>
    </row>
    <row r="29" s="1" customFormat="1" customHeight="1" spans="1:9">
      <c r="A29" s="13">
        <f t="shared" si="0"/>
        <v>24</v>
      </c>
      <c r="B29" s="17" t="str">
        <f>'[21]赔款计算书-部分手动填写'!B29</f>
        <v>刘树荣</v>
      </c>
      <c r="C29" s="18" t="str">
        <f>REPLACE('[21]赔款计算书-部分手动填写'!C29,9,6,"******")</f>
        <v>37072119******3475</v>
      </c>
      <c r="D29" s="18">
        <f>'[21]赔款计算书-部分手动填写'!E29</f>
        <v>8.5</v>
      </c>
      <c r="E29" s="17">
        <f t="shared" si="1"/>
        <v>8.5</v>
      </c>
      <c r="F29" s="17">
        <f>'[21]赔款计算书-部分手动填写'!F29</f>
        <v>7.5</v>
      </c>
      <c r="G29" s="19">
        <f>'[21]赔款计算书-部分手动填写'!G29</f>
        <v>0.21</v>
      </c>
      <c r="H29" s="19">
        <f>'[21]赔款计算书-部分手动填写'!H29</f>
        <v>1</v>
      </c>
      <c r="I29" s="17">
        <f>'[21]赔款计算书-部分手动填写'!I29</f>
        <v>787.5</v>
      </c>
    </row>
    <row r="30" s="1" customFormat="1" customHeight="1" spans="1:9">
      <c r="A30" s="13">
        <f t="shared" si="0"/>
        <v>25</v>
      </c>
      <c r="B30" s="17" t="str">
        <f>'[21]赔款计算书-部分手动填写'!B30</f>
        <v>刘树升</v>
      </c>
      <c r="C30" s="18" t="str">
        <f>REPLACE('[21]赔款计算书-部分手动填写'!C30,9,6,"******")</f>
        <v>37072119******3478</v>
      </c>
      <c r="D30" s="18">
        <f>'[21]赔款计算书-部分手动填写'!E30</f>
        <v>6</v>
      </c>
      <c r="E30" s="17">
        <f t="shared" si="1"/>
        <v>6</v>
      </c>
      <c r="F30" s="17">
        <f>'[21]赔款计算书-部分手动填写'!F30</f>
        <v>2</v>
      </c>
      <c r="G30" s="19">
        <f>'[21]赔款计算书-部分手动填写'!G30</f>
        <v>0.21</v>
      </c>
      <c r="H30" s="19">
        <f>'[21]赔款计算书-部分手动填写'!H30</f>
        <v>1</v>
      </c>
      <c r="I30" s="17">
        <f>'[21]赔款计算书-部分手动填写'!I30</f>
        <v>210</v>
      </c>
    </row>
    <row r="31" s="1" customFormat="1" customHeight="1" spans="1:9">
      <c r="A31" s="13">
        <f t="shared" si="0"/>
        <v>26</v>
      </c>
      <c r="B31" s="17" t="str">
        <f>'[21]赔款计算书-部分手动填写'!B31</f>
        <v>刘树忠</v>
      </c>
      <c r="C31" s="18" t="str">
        <f>REPLACE('[21]赔款计算书-部分手动填写'!C31,9,6,"******")</f>
        <v>37072119******3478</v>
      </c>
      <c r="D31" s="18">
        <f>'[21]赔款计算书-部分手动填写'!E31</f>
        <v>6</v>
      </c>
      <c r="E31" s="17">
        <f t="shared" si="1"/>
        <v>6</v>
      </c>
      <c r="F31" s="17">
        <f>'[21]赔款计算书-部分手动填写'!F31</f>
        <v>3</v>
      </c>
      <c r="G31" s="19">
        <f>'[21]赔款计算书-部分手动填写'!G31</f>
        <v>0.21</v>
      </c>
      <c r="H31" s="19">
        <f>'[21]赔款计算书-部分手动填写'!H31</f>
        <v>1</v>
      </c>
      <c r="I31" s="17">
        <f>'[21]赔款计算书-部分手动填写'!I31</f>
        <v>315</v>
      </c>
    </row>
    <row r="32" s="1" customFormat="1" customHeight="1" spans="1:9">
      <c r="A32" s="13">
        <f t="shared" si="0"/>
        <v>27</v>
      </c>
      <c r="B32" s="17" t="str">
        <f>'[21]赔款计算书-部分手动填写'!B32</f>
        <v>刘廷跃</v>
      </c>
      <c r="C32" s="18" t="str">
        <f>REPLACE('[21]赔款计算书-部分手动填写'!C32,9,6,"******")</f>
        <v>37072119******3476</v>
      </c>
      <c r="D32" s="18">
        <f>'[21]赔款计算书-部分手动填写'!E32</f>
        <v>4</v>
      </c>
      <c r="E32" s="17">
        <f t="shared" si="1"/>
        <v>4</v>
      </c>
      <c r="F32" s="17">
        <f>'[21]赔款计算书-部分手动填写'!F32</f>
        <v>0.5</v>
      </c>
      <c r="G32" s="19">
        <f>'[21]赔款计算书-部分手动填写'!G32</f>
        <v>0.21</v>
      </c>
      <c r="H32" s="19">
        <f>'[21]赔款计算书-部分手动填写'!H32</f>
        <v>1</v>
      </c>
      <c r="I32" s="17">
        <f>'[21]赔款计算书-部分手动填写'!I32</f>
        <v>52.5</v>
      </c>
    </row>
    <row r="33" s="1" customFormat="1" customHeight="1" spans="1:9">
      <c r="A33" s="13">
        <f t="shared" si="0"/>
        <v>28</v>
      </c>
      <c r="B33" s="17" t="str">
        <f>'[21]赔款计算书-部分手动填写'!B33</f>
        <v>刘心成</v>
      </c>
      <c r="C33" s="18" t="str">
        <f>REPLACE('[21]赔款计算书-部分手动填写'!C33,9,6,"******")</f>
        <v>37072119******3471</v>
      </c>
      <c r="D33" s="18">
        <f>'[21]赔款计算书-部分手动填写'!E33</f>
        <v>2.5</v>
      </c>
      <c r="E33" s="17">
        <f t="shared" si="1"/>
        <v>2.5</v>
      </c>
      <c r="F33" s="17">
        <f>'[21]赔款计算书-部分手动填写'!F33</f>
        <v>0.5</v>
      </c>
      <c r="G33" s="19">
        <f>'[21]赔款计算书-部分手动填写'!G33</f>
        <v>0.21</v>
      </c>
      <c r="H33" s="19">
        <f>'[21]赔款计算书-部分手动填写'!H33</f>
        <v>1</v>
      </c>
      <c r="I33" s="17">
        <f>'[21]赔款计算书-部分手动填写'!I33</f>
        <v>52.5</v>
      </c>
    </row>
    <row r="34" s="1" customFormat="1" customHeight="1" spans="1:9">
      <c r="A34" s="13">
        <f t="shared" si="0"/>
        <v>29</v>
      </c>
      <c r="B34" s="17" t="str">
        <f>'[21]赔款计算书-部分手动填写'!B34</f>
        <v>刘心武</v>
      </c>
      <c r="C34" s="18" t="str">
        <f>REPLACE('[21]赔款计算书-部分手动填写'!C34,9,6,"******")</f>
        <v>37072119******3472</v>
      </c>
      <c r="D34" s="18">
        <f>'[21]赔款计算书-部分手动填写'!E34</f>
        <v>4</v>
      </c>
      <c r="E34" s="17">
        <f t="shared" si="1"/>
        <v>4</v>
      </c>
      <c r="F34" s="17">
        <f>'[21]赔款计算书-部分手动填写'!F34</f>
        <v>1</v>
      </c>
      <c r="G34" s="19">
        <f>'[21]赔款计算书-部分手动填写'!G34</f>
        <v>0.21</v>
      </c>
      <c r="H34" s="19">
        <f>'[21]赔款计算书-部分手动填写'!H34</f>
        <v>1</v>
      </c>
      <c r="I34" s="17">
        <f>'[21]赔款计算书-部分手动填写'!I34</f>
        <v>105</v>
      </c>
    </row>
    <row r="35" s="1" customFormat="1" customHeight="1" spans="1:9">
      <c r="A35" s="13">
        <f t="shared" si="0"/>
        <v>30</v>
      </c>
      <c r="B35" s="17" t="str">
        <f>'[21]赔款计算书-部分手动填写'!B35</f>
        <v>刘心永</v>
      </c>
      <c r="C35" s="18" t="str">
        <f>REPLACE('[21]赔款计算书-部分手动填写'!C35,9,6,"******")</f>
        <v>37072119******3474</v>
      </c>
      <c r="D35" s="18">
        <f>'[21]赔款计算书-部分手动填写'!E35</f>
        <v>3</v>
      </c>
      <c r="E35" s="17">
        <f t="shared" si="1"/>
        <v>3</v>
      </c>
      <c r="F35" s="17">
        <f>'[21]赔款计算书-部分手动填写'!F35</f>
        <v>2.8</v>
      </c>
      <c r="G35" s="19">
        <f>'[21]赔款计算书-部分手动填写'!G35</f>
        <v>0.21</v>
      </c>
      <c r="H35" s="19">
        <f>'[21]赔款计算书-部分手动填写'!H35</f>
        <v>1</v>
      </c>
      <c r="I35" s="17">
        <f>'[21]赔款计算书-部分手动填写'!I35</f>
        <v>294</v>
      </c>
    </row>
    <row r="36" s="1" customFormat="1" customHeight="1" spans="1:9">
      <c r="A36" s="13">
        <f t="shared" si="0"/>
        <v>31</v>
      </c>
      <c r="B36" s="17" t="str">
        <f>'[21]赔款计算书-部分手动填写'!B36</f>
        <v>刘秀花</v>
      </c>
      <c r="C36" s="18" t="str">
        <f>REPLACE('[21]赔款计算书-部分手动填写'!C36,9,6,"******")</f>
        <v>37078119******3264</v>
      </c>
      <c r="D36" s="18">
        <f>'[21]赔款计算书-部分手动填写'!E36</f>
        <v>10</v>
      </c>
      <c r="E36" s="17">
        <f t="shared" si="1"/>
        <v>10</v>
      </c>
      <c r="F36" s="17">
        <f>'[21]赔款计算书-部分手动填写'!F36</f>
        <v>2</v>
      </c>
      <c r="G36" s="19">
        <f>'[21]赔款计算书-部分手动填写'!G36</f>
        <v>0.21</v>
      </c>
      <c r="H36" s="19">
        <f>'[21]赔款计算书-部分手动填写'!H36</f>
        <v>1</v>
      </c>
      <c r="I36" s="17">
        <f>'[21]赔款计算书-部分手动填写'!I36</f>
        <v>210</v>
      </c>
    </row>
    <row r="37" s="1" customFormat="1" customHeight="1" spans="1:9">
      <c r="A37" s="13">
        <f t="shared" si="0"/>
        <v>32</v>
      </c>
      <c r="B37" s="17" t="str">
        <f>'[21]赔款计算书-部分手动填写'!B37</f>
        <v>刘延宝</v>
      </c>
      <c r="C37" s="18" t="str">
        <f>REPLACE('[21]赔款计算书-部分手动填写'!C37,9,6,"******")</f>
        <v>37072119******3473</v>
      </c>
      <c r="D37" s="18">
        <f>'[21]赔款计算书-部分手动填写'!E37</f>
        <v>3</v>
      </c>
      <c r="E37" s="17">
        <f t="shared" si="1"/>
        <v>3</v>
      </c>
      <c r="F37" s="17">
        <f>'[21]赔款计算书-部分手动填写'!F37</f>
        <v>1</v>
      </c>
      <c r="G37" s="19">
        <f>'[21]赔款计算书-部分手动填写'!G37</f>
        <v>0.21</v>
      </c>
      <c r="H37" s="19">
        <f>'[21]赔款计算书-部分手动填写'!H37</f>
        <v>1</v>
      </c>
      <c r="I37" s="17">
        <f>'[21]赔款计算书-部分手动填写'!I37</f>
        <v>105</v>
      </c>
    </row>
    <row r="38" s="1" customFormat="1" customHeight="1" spans="1:9">
      <c r="A38" s="13">
        <f t="shared" si="0"/>
        <v>33</v>
      </c>
      <c r="B38" s="17" t="str">
        <f>'[21]赔款计算书-部分手动填写'!B38</f>
        <v>刘延田</v>
      </c>
      <c r="C38" s="18" t="str">
        <f>REPLACE('[21]赔款计算书-部分手动填写'!C38,9,6,"******")</f>
        <v>37072119******3499</v>
      </c>
      <c r="D38" s="18">
        <f>'[21]赔款计算书-部分手动填写'!E38</f>
        <v>8</v>
      </c>
      <c r="E38" s="17">
        <f t="shared" si="1"/>
        <v>8</v>
      </c>
      <c r="F38" s="17">
        <f>'[21]赔款计算书-部分手动填写'!F38</f>
        <v>1</v>
      </c>
      <c r="G38" s="19">
        <f>'[21]赔款计算书-部分手动填写'!G38</f>
        <v>0.21</v>
      </c>
      <c r="H38" s="19">
        <f>'[21]赔款计算书-部分手动填写'!H38</f>
        <v>1</v>
      </c>
      <c r="I38" s="17">
        <f>'[21]赔款计算书-部分手动填写'!I38</f>
        <v>105</v>
      </c>
    </row>
    <row r="39" s="1" customFormat="1" customHeight="1" spans="1:9">
      <c r="A39" s="13">
        <f t="shared" si="0"/>
        <v>34</v>
      </c>
      <c r="B39" s="17" t="str">
        <f>'[21]赔款计算书-部分手动填写'!B39</f>
        <v>刘彦芳</v>
      </c>
      <c r="C39" s="18" t="str">
        <f>REPLACE('[21]赔款计算书-部分手动填写'!C39,9,6,"******")</f>
        <v>37072119******3479</v>
      </c>
      <c r="D39" s="18">
        <f>'[21]赔款计算书-部分手动填写'!E39</f>
        <v>5</v>
      </c>
      <c r="E39" s="17">
        <f t="shared" si="1"/>
        <v>5</v>
      </c>
      <c r="F39" s="17">
        <f>'[21]赔款计算书-部分手动填写'!F39</f>
        <v>0.5</v>
      </c>
      <c r="G39" s="19">
        <f>'[21]赔款计算书-部分手动填写'!G39</f>
        <v>0.21</v>
      </c>
      <c r="H39" s="19">
        <f>'[21]赔款计算书-部分手动填写'!H39</f>
        <v>1</v>
      </c>
      <c r="I39" s="17">
        <f>'[21]赔款计算书-部分手动填写'!I39</f>
        <v>52.5</v>
      </c>
    </row>
    <row r="40" s="1" customFormat="1" customHeight="1" spans="1:9">
      <c r="A40" s="13">
        <f t="shared" si="0"/>
        <v>35</v>
      </c>
      <c r="B40" s="17" t="str">
        <f>'[21]赔款计算书-部分手动填写'!B40</f>
        <v>刘振国</v>
      </c>
      <c r="C40" s="18" t="str">
        <f>REPLACE('[21]赔款计算书-部分手动填写'!C40,9,6,"******")</f>
        <v>37078119******3292</v>
      </c>
      <c r="D40" s="18">
        <f>'[21]赔款计算书-部分手动填写'!E40</f>
        <v>6</v>
      </c>
      <c r="E40" s="17">
        <f t="shared" si="1"/>
        <v>6</v>
      </c>
      <c r="F40" s="17">
        <f>'[21]赔款计算书-部分手动填写'!F40</f>
        <v>1</v>
      </c>
      <c r="G40" s="19">
        <f>'[21]赔款计算书-部分手动填写'!G40</f>
        <v>0.21</v>
      </c>
      <c r="H40" s="19">
        <f>'[21]赔款计算书-部分手动填写'!H40</f>
        <v>1</v>
      </c>
      <c r="I40" s="17">
        <f>'[21]赔款计算书-部分手动填写'!I40</f>
        <v>105</v>
      </c>
    </row>
    <row r="41" s="1" customFormat="1" customHeight="1" spans="1:9">
      <c r="A41" s="13">
        <f t="shared" si="0"/>
        <v>36</v>
      </c>
      <c r="B41" s="17" t="str">
        <f>'[21]赔款计算书-部分手动填写'!B41</f>
        <v>刘志明</v>
      </c>
      <c r="C41" s="18" t="str">
        <f>REPLACE('[21]赔款计算书-部分手动填写'!C41,9,6,"******")</f>
        <v>37072119******3478</v>
      </c>
      <c r="D41" s="18">
        <f>'[21]赔款计算书-部分手动填写'!E41</f>
        <v>3</v>
      </c>
      <c r="E41" s="17">
        <f t="shared" si="1"/>
        <v>3</v>
      </c>
      <c r="F41" s="17">
        <f>'[21]赔款计算书-部分手动填写'!F41</f>
        <v>0.5</v>
      </c>
      <c r="G41" s="19">
        <f>'[21]赔款计算书-部分手动填写'!G41</f>
        <v>0.21</v>
      </c>
      <c r="H41" s="19">
        <f>'[21]赔款计算书-部分手动填写'!H41</f>
        <v>1</v>
      </c>
      <c r="I41" s="17">
        <f>'[21]赔款计算书-部分手动填写'!I41</f>
        <v>52.5</v>
      </c>
    </row>
    <row r="42" s="1" customFormat="1" customHeight="1" spans="1:9">
      <c r="A42" s="13">
        <f t="shared" si="0"/>
        <v>37</v>
      </c>
      <c r="B42" s="17" t="str">
        <f>'[21]赔款计算书-部分手动填写'!B42</f>
        <v>王付光</v>
      </c>
      <c r="C42" s="18" t="str">
        <f>REPLACE('[21]赔款计算书-部分手动填写'!C42,9,6,"******")</f>
        <v>37072119******5717</v>
      </c>
      <c r="D42" s="18">
        <f>'[21]赔款计算书-部分手动填写'!E42</f>
        <v>8.5</v>
      </c>
      <c r="E42" s="17">
        <f t="shared" si="1"/>
        <v>8.5</v>
      </c>
      <c r="F42" s="17">
        <f>'[21]赔款计算书-部分手动填写'!F42</f>
        <v>1</v>
      </c>
      <c r="G42" s="19">
        <f>'[21]赔款计算书-部分手动填写'!G42</f>
        <v>0.21</v>
      </c>
      <c r="H42" s="19">
        <f>'[21]赔款计算书-部分手动填写'!H42</f>
        <v>1</v>
      </c>
      <c r="I42" s="17">
        <f>'[21]赔款计算书-部分手动填写'!I42</f>
        <v>105</v>
      </c>
    </row>
    <row r="43" s="1" customFormat="1" customHeight="1" spans="1:9">
      <c r="A43" s="13">
        <f t="shared" si="0"/>
        <v>38</v>
      </c>
      <c r="B43" s="17" t="str">
        <f>'[21]赔款计算书-部分手动填写'!B43</f>
        <v>王继臣</v>
      </c>
      <c r="C43" s="18" t="str">
        <f>REPLACE('[21]赔款计算书-部分手动填写'!C43,9,6,"******")</f>
        <v>37072119******3471</v>
      </c>
      <c r="D43" s="18">
        <f>'[21]赔款计算书-部分手动填写'!E43</f>
        <v>4</v>
      </c>
      <c r="E43" s="17">
        <f t="shared" si="1"/>
        <v>4</v>
      </c>
      <c r="F43" s="17">
        <f>'[21]赔款计算书-部分手动填写'!F43</f>
        <v>0.5</v>
      </c>
      <c r="G43" s="19">
        <f>'[21]赔款计算书-部分手动填写'!G43</f>
        <v>0.21</v>
      </c>
      <c r="H43" s="19">
        <f>'[21]赔款计算书-部分手动填写'!H43</f>
        <v>1</v>
      </c>
      <c r="I43" s="17">
        <f>'[21]赔款计算书-部分手动填写'!I43</f>
        <v>52.5</v>
      </c>
    </row>
    <row r="44" s="1" customFormat="1" customHeight="1" spans="1:9">
      <c r="A44" s="13">
        <f t="shared" si="0"/>
        <v>39</v>
      </c>
      <c r="B44" s="17" t="str">
        <f>'[21]赔款计算书-部分手动填写'!B44</f>
        <v>王健民</v>
      </c>
      <c r="C44" s="18" t="str">
        <f>REPLACE('[21]赔款计算书-部分手动填写'!C44,9,6,"******")</f>
        <v>37072119******3472</v>
      </c>
      <c r="D44" s="18">
        <f>'[21]赔款计算书-部分手动填写'!E44</f>
        <v>5</v>
      </c>
      <c r="E44" s="17">
        <f t="shared" si="1"/>
        <v>5</v>
      </c>
      <c r="F44" s="17">
        <f>'[21]赔款计算书-部分手动填写'!F44</f>
        <v>1</v>
      </c>
      <c r="G44" s="19">
        <f>'[21]赔款计算书-部分手动填写'!G44</f>
        <v>0.21</v>
      </c>
      <c r="H44" s="19">
        <f>'[21]赔款计算书-部分手动填写'!H44</f>
        <v>1</v>
      </c>
      <c r="I44" s="17">
        <f>'[21]赔款计算书-部分手动填写'!I44</f>
        <v>105</v>
      </c>
    </row>
    <row r="45" s="1" customFormat="1" customHeight="1" spans="1:9">
      <c r="A45" s="13">
        <f t="shared" si="0"/>
        <v>40</v>
      </c>
      <c r="B45" s="17" t="str">
        <f>'[21]赔款计算书-部分手动填写'!B45</f>
        <v>王俊臣</v>
      </c>
      <c r="C45" s="18" t="str">
        <f>REPLACE('[21]赔款计算书-部分手动填写'!C45,9,6,"******")</f>
        <v>37072119******349x</v>
      </c>
      <c r="D45" s="18">
        <f>'[21]赔款计算书-部分手动填写'!E45</f>
        <v>2</v>
      </c>
      <c r="E45" s="17">
        <f t="shared" si="1"/>
        <v>2</v>
      </c>
      <c r="F45" s="17">
        <f>'[21]赔款计算书-部分手动填写'!F45</f>
        <v>0.5</v>
      </c>
      <c r="G45" s="19">
        <f>'[21]赔款计算书-部分手动填写'!G45</f>
        <v>0.21</v>
      </c>
      <c r="H45" s="19">
        <f>'[21]赔款计算书-部分手动填写'!H45</f>
        <v>1</v>
      </c>
      <c r="I45" s="17">
        <f>'[21]赔款计算书-部分手动填写'!I45</f>
        <v>52.5</v>
      </c>
    </row>
    <row r="46" s="1" customFormat="1" customHeight="1" spans="1:9">
      <c r="A46" s="13">
        <f t="shared" si="0"/>
        <v>41</v>
      </c>
      <c r="B46" s="17" t="str">
        <f>'[21]赔款计算书-部分手动填写'!B46</f>
        <v>王立臣</v>
      </c>
      <c r="C46" s="18" t="str">
        <f>REPLACE('[21]赔款计算书-部分手动填写'!C46,9,6,"******")</f>
        <v>37072119******349x</v>
      </c>
      <c r="D46" s="18">
        <f>'[21]赔款计算书-部分手动填写'!E46</f>
        <v>4</v>
      </c>
      <c r="E46" s="17">
        <f t="shared" si="1"/>
        <v>4</v>
      </c>
      <c r="F46" s="17">
        <f>'[21]赔款计算书-部分手动填写'!F46</f>
        <v>0.5</v>
      </c>
      <c r="G46" s="19">
        <f>'[21]赔款计算书-部分手动填写'!G46</f>
        <v>0.21</v>
      </c>
      <c r="H46" s="19">
        <f>'[21]赔款计算书-部分手动填写'!H46</f>
        <v>1</v>
      </c>
      <c r="I46" s="17">
        <f>'[21]赔款计算书-部分手动填写'!I46</f>
        <v>52.5</v>
      </c>
    </row>
    <row r="47" s="1" customFormat="1" customHeight="1" spans="1:9">
      <c r="A47" s="13">
        <f t="shared" si="0"/>
        <v>42</v>
      </c>
      <c r="B47" s="17" t="str">
        <f>'[21]赔款计算书-部分手动填写'!B47</f>
        <v>王祥臣</v>
      </c>
      <c r="C47" s="18" t="str">
        <f>REPLACE('[21]赔款计算书-部分手动填写'!C47,9,6,"******")</f>
        <v>37072119******3479</v>
      </c>
      <c r="D47" s="18">
        <f>'[21]赔款计算书-部分手动填写'!E47</f>
        <v>3.5</v>
      </c>
      <c r="E47" s="17">
        <f t="shared" si="1"/>
        <v>3.5</v>
      </c>
      <c r="F47" s="17">
        <f>'[21]赔款计算书-部分手动填写'!F47</f>
        <v>0.5</v>
      </c>
      <c r="G47" s="19">
        <f>'[21]赔款计算书-部分手动填写'!G47</f>
        <v>0.21</v>
      </c>
      <c r="H47" s="19">
        <f>'[21]赔款计算书-部分手动填写'!H47</f>
        <v>1</v>
      </c>
      <c r="I47" s="17">
        <f>'[21]赔款计算书-部分手动填写'!I47</f>
        <v>52.5</v>
      </c>
    </row>
    <row r="48" s="1" customFormat="1" customHeight="1" spans="1:9">
      <c r="A48" s="13">
        <f t="shared" si="0"/>
        <v>43</v>
      </c>
      <c r="B48" s="17" t="str">
        <f>'[21]赔款计算书-部分手动填写'!B48</f>
        <v>王振民</v>
      </c>
      <c r="C48" s="18" t="str">
        <f>REPLACE('[21]赔款计算书-部分手动填写'!C48,9,6,"******")</f>
        <v>37078119******3310</v>
      </c>
      <c r="D48" s="18">
        <f>'[21]赔款计算书-部分手动填写'!E48</f>
        <v>2.5</v>
      </c>
      <c r="E48" s="17">
        <f t="shared" si="1"/>
        <v>2.5</v>
      </c>
      <c r="F48" s="17">
        <f>'[21]赔款计算书-部分手动填写'!F48</f>
        <v>2.2</v>
      </c>
      <c r="G48" s="19">
        <f>'[21]赔款计算书-部分手动填写'!G48</f>
        <v>0.21</v>
      </c>
      <c r="H48" s="19">
        <f>'[21]赔款计算书-部分手动填写'!H48</f>
        <v>1</v>
      </c>
      <c r="I48" s="17">
        <f>'[21]赔款计算书-部分手动填写'!I48</f>
        <v>231</v>
      </c>
    </row>
    <row r="49" s="1" customFormat="1" customHeight="1" spans="1:9">
      <c r="A49" s="13">
        <f t="shared" si="0"/>
        <v>44</v>
      </c>
      <c r="B49" s="17" t="str">
        <f>'[21]赔款计算书-部分手动填写'!B49</f>
        <v>许克勤</v>
      </c>
      <c r="C49" s="18" t="str">
        <f>REPLACE('[21]赔款计算书-部分手动填写'!C49,9,6,"******")</f>
        <v>37072119******3321</v>
      </c>
      <c r="D49" s="18">
        <f>'[21]赔款计算书-部分手动填写'!E49</f>
        <v>7</v>
      </c>
      <c r="E49" s="17">
        <f t="shared" si="1"/>
        <v>7</v>
      </c>
      <c r="F49" s="17">
        <f>'[21]赔款计算书-部分手动填写'!F49</f>
        <v>1</v>
      </c>
      <c r="G49" s="19">
        <f>'[21]赔款计算书-部分手动填写'!G49</f>
        <v>0.21</v>
      </c>
      <c r="H49" s="19">
        <f>'[21]赔款计算书-部分手动填写'!H49</f>
        <v>1</v>
      </c>
      <c r="I49" s="17">
        <f>'[21]赔款计算书-部分手动填写'!I49</f>
        <v>105</v>
      </c>
    </row>
    <row r="50" s="1" customFormat="1" customHeight="1" spans="1:9">
      <c r="A50" s="13">
        <f t="shared" si="0"/>
        <v>45</v>
      </c>
      <c r="B50" s="17" t="str">
        <f>'[21]赔款计算书-部分手动填写'!B50</f>
        <v>张俊华</v>
      </c>
      <c r="C50" s="18" t="str">
        <f>REPLACE('[21]赔款计算书-部分手动填写'!C50,9,6,"******")</f>
        <v>37072119******3471</v>
      </c>
      <c r="D50" s="18">
        <f>'[21]赔款计算书-部分手动填写'!E50</f>
        <v>8</v>
      </c>
      <c r="E50" s="17">
        <f t="shared" si="1"/>
        <v>8</v>
      </c>
      <c r="F50" s="17">
        <f>'[21]赔款计算书-部分手动填写'!F50</f>
        <v>7</v>
      </c>
      <c r="G50" s="19">
        <f>'[21]赔款计算书-部分手动填写'!G50</f>
        <v>0.21</v>
      </c>
      <c r="H50" s="19">
        <f>'[21]赔款计算书-部分手动填写'!H50</f>
        <v>1</v>
      </c>
      <c r="I50" s="17">
        <f>'[21]赔款计算书-部分手动填写'!I50</f>
        <v>735</v>
      </c>
    </row>
    <row r="51" s="2" customFormat="1" customHeight="1" spans="1:9">
      <c r="A51" s="20" t="s">
        <v>13</v>
      </c>
      <c r="B51" s="21"/>
      <c r="C51" s="17"/>
      <c r="D51" s="18">
        <f t="shared" ref="D51:F51" si="2">SUM(D6:D50)</f>
        <v>236.5</v>
      </c>
      <c r="E51" s="17">
        <f t="shared" si="2"/>
        <v>236.5</v>
      </c>
      <c r="F51" s="17">
        <f t="shared" si="2"/>
        <v>70.9</v>
      </c>
      <c r="G51" s="17"/>
      <c r="H51" s="17"/>
      <c r="I51" s="17">
        <f>SUM(I6:I50)</f>
        <v>7444.5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51:B51"/>
  </mergeCells>
  <pageMargins left="0.75" right="0.75" top="1" bottom="1" header="0.5" footer="0.5"/>
  <headerFooter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H17" sqref="H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[22]保单信息!C2</f>
        <v>012437070600160102000223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[22]快速理赔单证!C4</f>
        <v>青州市东夏镇马埠村李万华等32户</v>
      </c>
      <c r="D4" s="11"/>
      <c r="E4" s="11"/>
      <c r="F4" s="11"/>
      <c r="G4" s="12" t="s">
        <v>3</v>
      </c>
      <c r="H4" s="11" t="str">
        <f>'[22]赔款计算书-部分手动填写'!F4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1" si="0">ROW()-5</f>
        <v>1</v>
      </c>
      <c r="B6" s="17" t="str">
        <f>'[22]赔款计算书-部分手动填写'!B6</f>
        <v>杜秀美</v>
      </c>
      <c r="C6" s="18" t="str">
        <f>REPLACE('[22]赔款计算书-部分手动填写'!C6,9,6,"******")</f>
        <v>37072119******3469</v>
      </c>
      <c r="D6" s="18">
        <f>'[22]赔款计算书-部分手动填写'!E6</f>
        <v>1.5</v>
      </c>
      <c r="E6" s="17">
        <f t="shared" ref="E6:E11" si="1">D6</f>
        <v>1.5</v>
      </c>
      <c r="F6" s="17">
        <f>'[22]赔款计算书-部分手动填写'!F6</f>
        <v>0.6</v>
      </c>
      <c r="G6" s="19">
        <f>'[22]赔款计算书-部分手动填写'!G6</f>
        <v>0.21</v>
      </c>
      <c r="H6" s="19">
        <f>'[22]赔款计算书-部分手动填写'!H6</f>
        <v>1</v>
      </c>
      <c r="I6" s="17">
        <f>'[22]赔款计算书-部分手动填写'!I6</f>
        <v>63</v>
      </c>
    </row>
    <row r="7" s="1" customFormat="1" customHeight="1" spans="1:9">
      <c r="A7" s="13">
        <f t="shared" si="0"/>
        <v>2</v>
      </c>
      <c r="B7" s="17" t="str">
        <f>'[22]赔款计算书-部分手动填写'!B7</f>
        <v>黄宗洲</v>
      </c>
      <c r="C7" s="18" t="str">
        <f>REPLACE('[22]赔款计算书-部分手动填写'!C7,9,6,"******")</f>
        <v>37072119******3473</v>
      </c>
      <c r="D7" s="18">
        <f>'[22]赔款计算书-部分手动填写'!E7</f>
        <v>2.5</v>
      </c>
      <c r="E7" s="17">
        <f t="shared" si="1"/>
        <v>2.5</v>
      </c>
      <c r="F7" s="17">
        <f>'[22]赔款计算书-部分手动填写'!F7</f>
        <v>2</v>
      </c>
      <c r="G7" s="19">
        <f>'[22]赔款计算书-部分手动填写'!G7</f>
        <v>0.21</v>
      </c>
      <c r="H7" s="19">
        <f>'[22]赔款计算书-部分手动填写'!H7</f>
        <v>1</v>
      </c>
      <c r="I7" s="17">
        <f>'[22]赔款计算书-部分手动填写'!I7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'[22]赔款计算书-部分手动填写'!B8</f>
        <v>李德杰</v>
      </c>
      <c r="C8" s="18" t="str">
        <f>REPLACE('[22]赔款计算书-部分手动填写'!C8,9,6,"******")</f>
        <v>37072119******3476</v>
      </c>
      <c r="D8" s="18">
        <f>'[22]赔款计算书-部分手动填写'!E8</f>
        <v>2</v>
      </c>
      <c r="E8" s="17">
        <f t="shared" si="1"/>
        <v>2</v>
      </c>
      <c r="F8" s="17">
        <f>'[22]赔款计算书-部分手动填写'!F8</f>
        <v>1.5</v>
      </c>
      <c r="G8" s="19">
        <f>'[22]赔款计算书-部分手动填写'!G8</f>
        <v>0.21</v>
      </c>
      <c r="H8" s="19">
        <f>'[22]赔款计算书-部分手动填写'!H8</f>
        <v>1</v>
      </c>
      <c r="I8" s="17">
        <f>'[22]赔款计算书-部分手动填写'!I8</f>
        <v>157.5</v>
      </c>
    </row>
    <row r="9" s="1" customFormat="1" customHeight="1" spans="1:9">
      <c r="A9" s="13">
        <f t="shared" si="0"/>
        <v>4</v>
      </c>
      <c r="B9" s="17" t="str">
        <f>'[22]赔款计算书-部分手动填写'!B9</f>
        <v>李清水</v>
      </c>
      <c r="C9" s="18" t="str">
        <f>REPLACE('[22]赔款计算书-部分手动填写'!C9,9,6,"******")</f>
        <v>37072119******3473</v>
      </c>
      <c r="D9" s="18">
        <f>'[22]赔款计算书-部分手动填写'!E9</f>
        <v>5</v>
      </c>
      <c r="E9" s="17">
        <f t="shared" si="1"/>
        <v>5</v>
      </c>
      <c r="F9" s="17">
        <f>'[22]赔款计算书-部分手动填写'!F9</f>
        <v>3</v>
      </c>
      <c r="G9" s="19">
        <f>'[22]赔款计算书-部分手动填写'!G9</f>
        <v>0.21</v>
      </c>
      <c r="H9" s="19">
        <f>'[22]赔款计算书-部分手动填写'!H9</f>
        <v>1</v>
      </c>
      <c r="I9" s="17">
        <f>'[22]赔款计算书-部分手动填写'!I9</f>
        <v>315</v>
      </c>
    </row>
    <row r="10" s="1" customFormat="1" customHeight="1" spans="1:9">
      <c r="A10" s="13">
        <f t="shared" si="0"/>
        <v>5</v>
      </c>
      <c r="B10" s="17" t="str">
        <f>'[22]赔款计算书-部分手动填写'!B10</f>
        <v>李清泗</v>
      </c>
      <c r="C10" s="18" t="str">
        <f>REPLACE('[22]赔款计算书-部分手动填写'!C10,9,6,"******")</f>
        <v>37072119******3470</v>
      </c>
      <c r="D10" s="18">
        <f>'[22]赔款计算书-部分手动填写'!E10</f>
        <v>2</v>
      </c>
      <c r="E10" s="17">
        <f t="shared" si="1"/>
        <v>2</v>
      </c>
      <c r="F10" s="17">
        <f>'[22]赔款计算书-部分手动填写'!F10</f>
        <v>1</v>
      </c>
      <c r="G10" s="19">
        <f>'[22]赔款计算书-部分手动填写'!G10</f>
        <v>0.21</v>
      </c>
      <c r="H10" s="19">
        <f>'[22]赔款计算书-部分手动填写'!H10</f>
        <v>1</v>
      </c>
      <c r="I10" s="17">
        <f>'[22]赔款计算书-部分手动填写'!I10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'[22]赔款计算书-部分手动填写'!B11</f>
        <v>马洪光</v>
      </c>
      <c r="C11" s="18" t="str">
        <f>REPLACE('[22]赔款计算书-部分手动填写'!C11,9,6,"******")</f>
        <v>37072119******3472</v>
      </c>
      <c r="D11" s="18">
        <f>'[22]赔款计算书-部分手动填写'!E11</f>
        <v>3.5</v>
      </c>
      <c r="E11" s="17">
        <f t="shared" si="1"/>
        <v>3.5</v>
      </c>
      <c r="F11" s="17">
        <f>'[22]赔款计算书-部分手动填写'!F11</f>
        <v>1.5</v>
      </c>
      <c r="G11" s="19">
        <f>'[22]赔款计算书-部分手动填写'!G11</f>
        <v>0.21</v>
      </c>
      <c r="H11" s="19">
        <f>'[22]赔款计算书-部分手动填写'!H11</f>
        <v>1</v>
      </c>
      <c r="I11" s="17">
        <f>'[22]赔款计算书-部分手动填写'!I11</f>
        <v>157.5</v>
      </c>
    </row>
    <row r="12" s="2" customFormat="1" customHeight="1" spans="1:9">
      <c r="A12" s="20" t="s">
        <v>13</v>
      </c>
      <c r="B12" s="21"/>
      <c r="C12" s="17"/>
      <c r="D12" s="18">
        <f t="shared" ref="D12:F12" si="2">SUM(D6:D11)</f>
        <v>16.5</v>
      </c>
      <c r="E12" s="17">
        <f t="shared" si="2"/>
        <v>16.5</v>
      </c>
      <c r="F12" s="17">
        <f t="shared" si="2"/>
        <v>9.6</v>
      </c>
      <c r="G12" s="17"/>
      <c r="H12" s="17"/>
      <c r="I12" s="17">
        <f>SUM(I6:I11)</f>
        <v>1008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2:B12"/>
  </mergeCells>
  <pageMargins left="0.75" right="0.75" top="1" bottom="1" header="0.5" footer="0.5"/>
  <headerFooter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M7" sqref="M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[23]保单信息!C2</f>
        <v>012437070600160102000209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[23]快速理赔单证!C4</f>
        <v>青州市东夏镇南黄村王俊武等44户</v>
      </c>
      <c r="D4" s="11"/>
      <c r="E4" s="11"/>
      <c r="F4" s="11"/>
      <c r="G4" s="12" t="s">
        <v>3</v>
      </c>
      <c r="H4" s="11" t="str">
        <f>'[23]赔款计算书-部分手动填写'!F4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6" si="0">ROW()-5</f>
        <v>1</v>
      </c>
      <c r="B6" s="17" t="str">
        <f>'[23]赔款计算书-部分手动填写'!B6</f>
        <v>黄建国</v>
      </c>
      <c r="C6" s="18" t="str">
        <f>REPLACE('[23]赔款计算书-部分手动填写'!C6,9,6,"******")</f>
        <v>37072119******3272</v>
      </c>
      <c r="D6" s="18">
        <f>'[23]赔款计算书-部分手动填写'!E6</f>
        <v>2</v>
      </c>
      <c r="E6" s="17">
        <f t="shared" ref="E6:E16" si="1">D6</f>
        <v>2</v>
      </c>
      <c r="F6" s="17">
        <f>'[23]赔款计算书-部分手动填写'!F6</f>
        <v>0.5</v>
      </c>
      <c r="G6" s="19">
        <f>'[23]赔款计算书-部分手动填写'!G6</f>
        <v>0.21</v>
      </c>
      <c r="H6" s="19">
        <f>'[23]赔款计算书-部分手动填写'!H6</f>
        <v>1</v>
      </c>
      <c r="I6" s="17">
        <f>'[23]赔款计算书-部分手动填写'!I6</f>
        <v>52.5</v>
      </c>
    </row>
    <row r="7" s="1" customFormat="1" customHeight="1" spans="1:9">
      <c r="A7" s="13">
        <f t="shared" si="0"/>
        <v>2</v>
      </c>
      <c r="B7" s="17" t="str">
        <f>'[23]赔款计算书-部分手动填写'!B7</f>
        <v>黄建忠</v>
      </c>
      <c r="C7" s="18" t="str">
        <f>REPLACE('[23]赔款计算书-部分手动填写'!C7,9,6,"******")</f>
        <v>37072119******3278</v>
      </c>
      <c r="D7" s="18">
        <f>'[23]赔款计算书-部分手动填写'!E7</f>
        <v>2</v>
      </c>
      <c r="E7" s="17">
        <f t="shared" si="1"/>
        <v>2</v>
      </c>
      <c r="F7" s="17">
        <f>'[23]赔款计算书-部分手动填写'!F7</f>
        <v>0.5</v>
      </c>
      <c r="G7" s="19">
        <f>'[23]赔款计算书-部分手动填写'!G7</f>
        <v>0.21</v>
      </c>
      <c r="H7" s="19">
        <f>'[23]赔款计算书-部分手动填写'!H7</f>
        <v>1</v>
      </c>
      <c r="I7" s="17">
        <f>'[23]赔款计算书-部分手动填写'!I7</f>
        <v>52.5</v>
      </c>
    </row>
    <row r="8" s="1" customFormat="1" customHeight="1" spans="1:9">
      <c r="A8" s="13">
        <f t="shared" si="0"/>
        <v>3</v>
      </c>
      <c r="B8" s="17" t="str">
        <f>'[23]赔款计算书-部分手动填写'!B8</f>
        <v>黄建壮</v>
      </c>
      <c r="C8" s="18" t="str">
        <f>REPLACE('[23]赔款计算书-部分手动填写'!C8,9,6,"******")</f>
        <v>37078120******3274</v>
      </c>
      <c r="D8" s="18">
        <f>'[23]赔款计算书-部分手动填写'!E8</f>
        <v>12</v>
      </c>
      <c r="E8" s="17">
        <f t="shared" si="1"/>
        <v>12</v>
      </c>
      <c r="F8" s="17">
        <f>'[23]赔款计算书-部分手动填写'!F8</f>
        <v>1</v>
      </c>
      <c r="G8" s="19">
        <f>'[23]赔款计算书-部分手动填写'!G8</f>
        <v>0.21</v>
      </c>
      <c r="H8" s="19">
        <f>'[23]赔款计算书-部分手动填写'!H8</f>
        <v>1</v>
      </c>
      <c r="I8" s="17">
        <f>'[23]赔款计算书-部分手动填写'!I8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'[23]赔款计算书-部分手动填写'!B9</f>
        <v>黄青业</v>
      </c>
      <c r="C9" s="18" t="str">
        <f>REPLACE('[23]赔款计算书-部分手动填写'!C9,9,6,"******")</f>
        <v>37072119******3272</v>
      </c>
      <c r="D9" s="18">
        <f>'[23]赔款计算书-部分手动填写'!E9</f>
        <v>8.2</v>
      </c>
      <c r="E9" s="17">
        <f t="shared" si="1"/>
        <v>8.2</v>
      </c>
      <c r="F9" s="17">
        <f>'[23]赔款计算书-部分手动填写'!F9</f>
        <v>1</v>
      </c>
      <c r="G9" s="19">
        <f>'[23]赔款计算书-部分手动填写'!G9</f>
        <v>0.21</v>
      </c>
      <c r="H9" s="19">
        <f>'[23]赔款计算书-部分手动填写'!H9</f>
        <v>1</v>
      </c>
      <c r="I9" s="17">
        <f>'[23]赔款计算书-部分手动填写'!I9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'[23]赔款计算书-部分手动填写'!B10</f>
        <v>黄晓东</v>
      </c>
      <c r="C10" s="18" t="str">
        <f>REPLACE('[23]赔款计算书-部分手动填写'!C10,9,6,"******")</f>
        <v>37072119******3273</v>
      </c>
      <c r="D10" s="18">
        <f>'[23]赔款计算书-部分手动填写'!E10</f>
        <v>5</v>
      </c>
      <c r="E10" s="17">
        <f t="shared" si="1"/>
        <v>5</v>
      </c>
      <c r="F10" s="17">
        <f>'[23]赔款计算书-部分手动填写'!F10</f>
        <v>3</v>
      </c>
      <c r="G10" s="19">
        <f>'[23]赔款计算书-部分手动填写'!G10</f>
        <v>0.21</v>
      </c>
      <c r="H10" s="19">
        <f>'[23]赔款计算书-部分手动填写'!H10</f>
        <v>1</v>
      </c>
      <c r="I10" s="17">
        <f>'[23]赔款计算书-部分手动填写'!I10</f>
        <v>315</v>
      </c>
    </row>
    <row r="11" s="1" customFormat="1" customHeight="1" spans="1:9">
      <c r="A11" s="13">
        <f t="shared" si="0"/>
        <v>6</v>
      </c>
      <c r="B11" s="17" t="str">
        <f>'[23]赔款计算书-部分手动填写'!B11</f>
        <v>黄晓森</v>
      </c>
      <c r="C11" s="18" t="str">
        <f>REPLACE('[23]赔款计算书-部分手动填写'!C11,9,6,"******")</f>
        <v>37078119******3276</v>
      </c>
      <c r="D11" s="18">
        <f>'[23]赔款计算书-部分手动填写'!E11</f>
        <v>5.2</v>
      </c>
      <c r="E11" s="17">
        <f t="shared" si="1"/>
        <v>5.2</v>
      </c>
      <c r="F11" s="17">
        <f>'[23]赔款计算书-部分手动填写'!F11</f>
        <v>1</v>
      </c>
      <c r="G11" s="19">
        <f>'[23]赔款计算书-部分手动填写'!G11</f>
        <v>0.21</v>
      </c>
      <c r="H11" s="19">
        <f>'[23]赔款计算书-部分手动填写'!H11</f>
        <v>1</v>
      </c>
      <c r="I11" s="17">
        <f>'[23]赔款计算书-部分手动填写'!I11</f>
        <v>105</v>
      </c>
    </row>
    <row r="12" s="1" customFormat="1" customHeight="1" spans="1:9">
      <c r="A12" s="13">
        <f t="shared" si="0"/>
        <v>7</v>
      </c>
      <c r="B12" s="17" t="str">
        <f>'[23]赔款计算书-部分手动填写'!B12</f>
        <v>王俊武</v>
      </c>
      <c r="C12" s="18" t="str">
        <f>REPLACE('[23]赔款计算书-部分手动填写'!C12,9,6,"******")</f>
        <v>37072119******3272</v>
      </c>
      <c r="D12" s="18">
        <f>'[23]赔款计算书-部分手动填写'!E12</f>
        <v>1.5</v>
      </c>
      <c r="E12" s="17">
        <f t="shared" si="1"/>
        <v>1.5</v>
      </c>
      <c r="F12" s="17">
        <f>'[23]赔款计算书-部分手动填写'!F12</f>
        <v>0.5</v>
      </c>
      <c r="G12" s="19">
        <f>'[23]赔款计算书-部分手动填写'!G12</f>
        <v>0.21</v>
      </c>
      <c r="H12" s="19">
        <f>'[23]赔款计算书-部分手动填写'!H12</f>
        <v>1</v>
      </c>
      <c r="I12" s="17">
        <f>'[23]赔款计算书-部分手动填写'!I12</f>
        <v>52.5</v>
      </c>
    </row>
    <row r="13" s="1" customFormat="1" customHeight="1" spans="1:9">
      <c r="A13" s="13">
        <f t="shared" si="0"/>
        <v>8</v>
      </c>
      <c r="B13" s="17" t="str">
        <f>'[23]赔款计算书-部分手动填写'!B13</f>
        <v>王亮</v>
      </c>
      <c r="C13" s="18" t="str">
        <f>REPLACE('[23]赔款计算书-部分手动填写'!C13,9,6,"******")</f>
        <v>37078119******3332</v>
      </c>
      <c r="D13" s="18">
        <f>'[23]赔款计算书-部分手动填写'!E13</f>
        <v>6</v>
      </c>
      <c r="E13" s="17">
        <f t="shared" si="1"/>
        <v>6</v>
      </c>
      <c r="F13" s="17">
        <f>'[23]赔款计算书-部分手动填写'!F13</f>
        <v>0.5</v>
      </c>
      <c r="G13" s="19">
        <f>'[23]赔款计算书-部分手动填写'!G13</f>
        <v>0.21</v>
      </c>
      <c r="H13" s="19">
        <f>'[23]赔款计算书-部分手动填写'!H13</f>
        <v>1</v>
      </c>
      <c r="I13" s="17">
        <f>'[23]赔款计算书-部分手动填写'!I13</f>
        <v>52.5</v>
      </c>
    </row>
    <row r="14" s="1" customFormat="1" customHeight="1" spans="1:9">
      <c r="A14" s="13">
        <f t="shared" si="0"/>
        <v>9</v>
      </c>
      <c r="B14" s="17" t="str">
        <f>'[23]赔款计算书-部分手动填写'!B14</f>
        <v>张宝山</v>
      </c>
      <c r="C14" s="18" t="str">
        <f>REPLACE('[23]赔款计算书-部分手动填写'!C14,9,6,"******")</f>
        <v>37072119******3270</v>
      </c>
      <c r="D14" s="18">
        <f>'[23]赔款计算书-部分手动填写'!E14</f>
        <v>3</v>
      </c>
      <c r="E14" s="17">
        <f t="shared" si="1"/>
        <v>3</v>
      </c>
      <c r="F14" s="17">
        <f>'[23]赔款计算书-部分手动填写'!F14</f>
        <v>0.5</v>
      </c>
      <c r="G14" s="19">
        <f>'[23]赔款计算书-部分手动填写'!G14</f>
        <v>0.21</v>
      </c>
      <c r="H14" s="19">
        <f>'[23]赔款计算书-部分手动填写'!H14</f>
        <v>1</v>
      </c>
      <c r="I14" s="17">
        <f>'[23]赔款计算书-部分手动填写'!I14</f>
        <v>52.5</v>
      </c>
    </row>
    <row r="15" s="1" customFormat="1" customHeight="1" spans="1:9">
      <c r="A15" s="13">
        <f t="shared" si="0"/>
        <v>10</v>
      </c>
      <c r="B15" s="17" t="str">
        <f>'[23]赔款计算书-部分手动填写'!B15</f>
        <v>张玉明</v>
      </c>
      <c r="C15" s="18" t="str">
        <f>REPLACE('[23]赔款计算书-部分手动填写'!C15,9,6,"******")</f>
        <v>37072119******3278</v>
      </c>
      <c r="D15" s="18">
        <f>'[23]赔款计算书-部分手动填写'!E15</f>
        <v>5</v>
      </c>
      <c r="E15" s="17">
        <f t="shared" si="1"/>
        <v>5</v>
      </c>
      <c r="F15" s="17">
        <f>'[23]赔款计算书-部分手动填写'!F15</f>
        <v>0.5</v>
      </c>
      <c r="G15" s="19">
        <f>'[23]赔款计算书-部分手动填写'!G15</f>
        <v>0.21</v>
      </c>
      <c r="H15" s="19">
        <f>'[23]赔款计算书-部分手动填写'!H15</f>
        <v>1</v>
      </c>
      <c r="I15" s="17">
        <f>'[23]赔款计算书-部分手动填写'!I15</f>
        <v>52.5</v>
      </c>
    </row>
    <row r="16" s="1" customFormat="1" customHeight="1" spans="1:9">
      <c r="A16" s="13">
        <f t="shared" si="0"/>
        <v>11</v>
      </c>
      <c r="B16" s="17" t="str">
        <f>'[23]赔款计算书-部分手动填写'!B16</f>
        <v>赵向东</v>
      </c>
      <c r="C16" s="18" t="str">
        <f>REPLACE('[23]赔款计算书-部分手动填写'!C16,9,6,"******")</f>
        <v>37072119******3278</v>
      </c>
      <c r="D16" s="18">
        <f>'[23]赔款计算书-部分手动填写'!E16</f>
        <v>6</v>
      </c>
      <c r="E16" s="17">
        <f t="shared" si="1"/>
        <v>6</v>
      </c>
      <c r="F16" s="17">
        <f>'[23]赔款计算书-部分手动填写'!F16</f>
        <v>0.5</v>
      </c>
      <c r="G16" s="19">
        <f>'[23]赔款计算书-部分手动填写'!G16</f>
        <v>0.21</v>
      </c>
      <c r="H16" s="19">
        <f>'[23]赔款计算书-部分手动填写'!H16</f>
        <v>1</v>
      </c>
      <c r="I16" s="17">
        <f>'[23]赔款计算书-部分手动填写'!I16</f>
        <v>52.5</v>
      </c>
    </row>
    <row r="17" s="2" customFormat="1" customHeight="1" spans="1:9">
      <c r="A17" s="20" t="s">
        <v>13</v>
      </c>
      <c r="B17" s="21"/>
      <c r="C17" s="17"/>
      <c r="D17" s="18">
        <f t="shared" ref="D17:F17" si="2">SUM(D6:D16)</f>
        <v>55.9</v>
      </c>
      <c r="E17" s="17">
        <f t="shared" si="2"/>
        <v>55.9</v>
      </c>
      <c r="F17" s="17">
        <f t="shared" si="2"/>
        <v>9.5</v>
      </c>
      <c r="G17" s="17"/>
      <c r="H17" s="17"/>
      <c r="I17" s="17">
        <f>SUM(I6:I16)</f>
        <v>997.5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7:B17"/>
  </mergeCells>
  <pageMargins left="0.75" right="0.75" top="1" bottom="1" header="0.5" footer="0.5"/>
  <headerFooter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E14" sqref="E14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[24]保单信息!C2</f>
        <v>012437070600160102000208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[24]快速理赔单证!C4</f>
        <v>青州市东夏镇齐家村齐志远等61户</v>
      </c>
      <c r="D4" s="11"/>
      <c r="E4" s="11"/>
      <c r="F4" s="11"/>
      <c r="G4" s="12" t="s">
        <v>3</v>
      </c>
      <c r="H4" s="11" t="str">
        <f>'[24]赔款计算书-部分手动填写'!F4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'[24]赔款计算书-部分手动填写'!B6</f>
        <v>齐廷圣</v>
      </c>
      <c r="C6" s="18" t="str">
        <f>REPLACE('[24]赔款计算书-部分手动填写'!C6,9,6,"******")</f>
        <v>37072119******3298</v>
      </c>
      <c r="D6" s="18">
        <f>'[24]赔款计算书-部分手动填写'!E6</f>
        <v>9</v>
      </c>
      <c r="E6" s="17">
        <f t="shared" ref="E6:E8" si="1">D6</f>
        <v>9</v>
      </c>
      <c r="F6" s="17">
        <f>'[24]赔款计算书-部分手动填写'!F6</f>
        <v>3</v>
      </c>
      <c r="G6" s="19">
        <f>'[24]赔款计算书-部分手动填写'!G6</f>
        <v>0.21</v>
      </c>
      <c r="H6" s="19">
        <f>'[24]赔款计算书-部分手动填写'!H6</f>
        <v>1</v>
      </c>
      <c r="I6" s="17">
        <f>'[24]赔款计算书-部分手动填写'!I6</f>
        <v>315</v>
      </c>
    </row>
    <row r="7" s="1" customFormat="1" customHeight="1" spans="1:9">
      <c r="A7" s="13">
        <f t="shared" si="0"/>
        <v>2</v>
      </c>
      <c r="B7" s="17" t="str">
        <f>'[24]赔款计算书-部分手动填写'!B7</f>
        <v>齐志军</v>
      </c>
      <c r="C7" s="18" t="str">
        <f>REPLACE('[24]赔款计算书-部分手动填写'!C7,9,6,"******")</f>
        <v>37072119******3319</v>
      </c>
      <c r="D7" s="18">
        <f>'[24]赔款计算书-部分手动填写'!E7</f>
        <v>10</v>
      </c>
      <c r="E7" s="17">
        <f t="shared" si="1"/>
        <v>10</v>
      </c>
      <c r="F7" s="17">
        <f>'[24]赔款计算书-部分手动填写'!F7</f>
        <v>2.5</v>
      </c>
      <c r="G7" s="19">
        <f>'[24]赔款计算书-部分手动填写'!G7</f>
        <v>0.21</v>
      </c>
      <c r="H7" s="19">
        <f>'[24]赔款计算书-部分手动填写'!H7</f>
        <v>1</v>
      </c>
      <c r="I7" s="17">
        <f>'[24]赔款计算书-部分手动填写'!I7</f>
        <v>262.5</v>
      </c>
    </row>
    <row r="8" s="1" customFormat="1" customHeight="1" spans="1:9">
      <c r="A8" s="13">
        <f t="shared" si="0"/>
        <v>3</v>
      </c>
      <c r="B8" s="17" t="str">
        <f>'[24]赔款计算书-部分手动填写'!B8</f>
        <v>齐志文</v>
      </c>
      <c r="C8" s="18" t="str">
        <f>REPLACE('[24]赔款计算书-部分手动填写'!C8,9,6,"******")</f>
        <v>37078119******3278</v>
      </c>
      <c r="D8" s="18">
        <f>'[24]赔款计算书-部分手动填写'!E8</f>
        <v>6</v>
      </c>
      <c r="E8" s="17">
        <f t="shared" si="1"/>
        <v>6</v>
      </c>
      <c r="F8" s="17">
        <f>'[24]赔款计算书-部分手动填写'!F8</f>
        <v>4</v>
      </c>
      <c r="G8" s="19">
        <f>'[24]赔款计算书-部分手动填写'!G8</f>
        <v>0.21</v>
      </c>
      <c r="H8" s="19">
        <f>'[24]赔款计算书-部分手动填写'!H8</f>
        <v>1</v>
      </c>
      <c r="I8" s="17">
        <f>'[24]赔款计算书-部分手动填写'!I8</f>
        <v>420</v>
      </c>
    </row>
    <row r="9" s="2" customFormat="1" customHeight="1" spans="1:9">
      <c r="A9" s="20" t="s">
        <v>13</v>
      </c>
      <c r="B9" s="21"/>
      <c r="C9" s="17"/>
      <c r="D9" s="18">
        <f t="shared" ref="D9:F9" si="2">SUM(D6:D8)</f>
        <v>25</v>
      </c>
      <c r="E9" s="17">
        <f t="shared" si="2"/>
        <v>25</v>
      </c>
      <c r="F9" s="17">
        <f t="shared" si="2"/>
        <v>9.5</v>
      </c>
      <c r="G9" s="17"/>
      <c r="H9" s="17"/>
      <c r="I9" s="17">
        <f>SUM(I6:I8)</f>
        <v>997.5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M8" sqref="M8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[25]保单信息!C2</f>
        <v>012437070600160102000200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[25]快速理赔单证!C4</f>
        <v>青州市东夏镇前史村段秀香等83户</v>
      </c>
      <c r="D4" s="11"/>
      <c r="E4" s="11"/>
      <c r="F4" s="11"/>
      <c r="G4" s="12" t="s">
        <v>3</v>
      </c>
      <c r="H4" s="11" t="str">
        <f>'[25]赔款计算书-部分手动填写'!F4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6" si="0">ROW()-5</f>
        <v>1</v>
      </c>
      <c r="B6" s="17" t="str">
        <f>'[25]赔款计算书-部分手动填写'!B6</f>
        <v>吕桂美</v>
      </c>
      <c r="C6" s="18" t="str">
        <f>REPLACE('[25]赔款计算书-部分手动填写'!C6,9,6,"******")</f>
        <v>37072119******3268</v>
      </c>
      <c r="D6" s="18">
        <f>'[25]赔款计算书-部分手动填写'!E6</f>
        <v>7</v>
      </c>
      <c r="E6" s="17">
        <f t="shared" ref="E6:E16" si="1">D6</f>
        <v>7</v>
      </c>
      <c r="F6" s="17">
        <f>'[25]赔款计算书-部分手动填写'!F6</f>
        <v>1</v>
      </c>
      <c r="G6" s="19">
        <f>'[25]赔款计算书-部分手动填写'!G6</f>
        <v>0.21</v>
      </c>
      <c r="H6" s="19">
        <f>'[25]赔款计算书-部分手动填写'!H6</f>
        <v>1</v>
      </c>
      <c r="I6" s="17">
        <f>'[25]赔款计算书-部分手动填写'!I6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'[25]赔款计算书-部分手动填写'!B7</f>
        <v>史风浩</v>
      </c>
      <c r="C7" s="18" t="str">
        <f>REPLACE('[25]赔款计算书-部分手动填写'!C7,9,6,"******")</f>
        <v>37072119******3274</v>
      </c>
      <c r="D7" s="18">
        <f>'[25]赔款计算书-部分手动填写'!E7</f>
        <v>4</v>
      </c>
      <c r="E7" s="17">
        <f t="shared" si="1"/>
        <v>4</v>
      </c>
      <c r="F7" s="17">
        <f>'[25]赔款计算书-部分手动填写'!F7</f>
        <v>0.5</v>
      </c>
      <c r="G7" s="19">
        <f>'[25]赔款计算书-部分手动填写'!G7</f>
        <v>0.21</v>
      </c>
      <c r="H7" s="19">
        <f>'[25]赔款计算书-部分手动填写'!H7</f>
        <v>1</v>
      </c>
      <c r="I7" s="17">
        <f>'[25]赔款计算书-部分手动填写'!I7</f>
        <v>52.5</v>
      </c>
    </row>
    <row r="8" s="1" customFormat="1" customHeight="1" spans="1:9">
      <c r="A8" s="13">
        <f t="shared" si="0"/>
        <v>3</v>
      </c>
      <c r="B8" s="17" t="str">
        <f>'[25]赔款计算书-部分手动填写'!B8</f>
        <v>史风雨</v>
      </c>
      <c r="C8" s="18" t="str">
        <f>REPLACE('[25]赔款计算书-部分手动填写'!C8,9,6,"******")</f>
        <v>37072119******3271</v>
      </c>
      <c r="D8" s="18">
        <f>'[25]赔款计算书-部分手动填写'!E8</f>
        <v>5</v>
      </c>
      <c r="E8" s="17">
        <f t="shared" si="1"/>
        <v>5</v>
      </c>
      <c r="F8" s="17">
        <f>'[25]赔款计算书-部分手动填写'!F8</f>
        <v>1</v>
      </c>
      <c r="G8" s="19">
        <f>'[25]赔款计算书-部分手动填写'!G8</f>
        <v>0.21</v>
      </c>
      <c r="H8" s="19">
        <f>'[25]赔款计算书-部分手动填写'!H8</f>
        <v>1</v>
      </c>
      <c r="I8" s="17">
        <f>'[25]赔款计算书-部分手动填写'!I8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'[25]赔款计算书-部分手动填写'!B9</f>
        <v>史经委</v>
      </c>
      <c r="C9" s="18" t="str">
        <f>REPLACE('[25]赔款计算书-部分手动填写'!C9,9,6,"******")</f>
        <v>37072119******3271</v>
      </c>
      <c r="D9" s="18">
        <f>'[25]赔款计算书-部分手动填写'!E9</f>
        <v>8</v>
      </c>
      <c r="E9" s="17">
        <f t="shared" si="1"/>
        <v>8</v>
      </c>
      <c r="F9" s="17">
        <f>'[25]赔款计算书-部分手动填写'!F9</f>
        <v>1</v>
      </c>
      <c r="G9" s="19">
        <f>'[25]赔款计算书-部分手动填写'!G9</f>
        <v>0.21</v>
      </c>
      <c r="H9" s="19">
        <f>'[25]赔款计算书-部分手动填写'!H9</f>
        <v>1</v>
      </c>
      <c r="I9" s="17">
        <f>'[25]赔款计算书-部分手动填写'!I9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'[25]赔款计算书-部分手动填写'!B10</f>
        <v>史文贵</v>
      </c>
      <c r="C10" s="18" t="str">
        <f>REPLACE('[25]赔款计算书-部分手动填写'!C10,9,6,"******")</f>
        <v>37078119******3273</v>
      </c>
      <c r="D10" s="18">
        <f>'[25]赔款计算书-部分手动填写'!E10</f>
        <v>9</v>
      </c>
      <c r="E10" s="17">
        <f t="shared" si="1"/>
        <v>9</v>
      </c>
      <c r="F10" s="17">
        <f>'[25]赔款计算书-部分手动填写'!F10</f>
        <v>1</v>
      </c>
      <c r="G10" s="19">
        <f>'[25]赔款计算书-部分手动填写'!G10</f>
        <v>0.21</v>
      </c>
      <c r="H10" s="19">
        <f>'[25]赔款计算书-部分手动填写'!H10</f>
        <v>1</v>
      </c>
      <c r="I10" s="17">
        <f>'[25]赔款计算书-部分手动填写'!I10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'[25]赔款计算书-部分手动填写'!B11</f>
        <v>史文金</v>
      </c>
      <c r="C11" s="18" t="str">
        <f>REPLACE('[25]赔款计算书-部分手动填写'!C11,9,6,"******")</f>
        <v>37072119******3296</v>
      </c>
      <c r="D11" s="18">
        <f>'[25]赔款计算书-部分手动填写'!E11</f>
        <v>10</v>
      </c>
      <c r="E11" s="17">
        <f t="shared" si="1"/>
        <v>10</v>
      </c>
      <c r="F11" s="17">
        <f>'[25]赔款计算书-部分手动填写'!F11</f>
        <v>2</v>
      </c>
      <c r="G11" s="19">
        <f>'[25]赔款计算书-部分手动填写'!G11</f>
        <v>0.21</v>
      </c>
      <c r="H11" s="19">
        <f>'[25]赔款计算书-部分手动填写'!H11</f>
        <v>1</v>
      </c>
      <c r="I11" s="17">
        <f>'[25]赔款计算书-部分手动填写'!I11</f>
        <v>210</v>
      </c>
    </row>
    <row r="12" s="1" customFormat="1" customHeight="1" spans="1:9">
      <c r="A12" s="13">
        <f t="shared" si="0"/>
        <v>7</v>
      </c>
      <c r="B12" s="17" t="str">
        <f>'[25]赔款计算书-部分手动填写'!B12</f>
        <v>史文举</v>
      </c>
      <c r="C12" s="18" t="str">
        <f>REPLACE('[25]赔款计算书-部分手动填写'!C12,9,6,"******")</f>
        <v>37072119******3274</v>
      </c>
      <c r="D12" s="18">
        <f>'[25]赔款计算书-部分手动填写'!E12</f>
        <v>3.5</v>
      </c>
      <c r="E12" s="17">
        <f t="shared" si="1"/>
        <v>3.5</v>
      </c>
      <c r="F12" s="17">
        <f>'[25]赔款计算书-部分手动填写'!F12</f>
        <v>0.5</v>
      </c>
      <c r="G12" s="19">
        <f>'[25]赔款计算书-部分手动填写'!G12</f>
        <v>0.21</v>
      </c>
      <c r="H12" s="19">
        <f>'[25]赔款计算书-部分手动填写'!H12</f>
        <v>1</v>
      </c>
      <c r="I12" s="17">
        <f>'[25]赔款计算书-部分手动填写'!I12</f>
        <v>52.5</v>
      </c>
    </row>
    <row r="13" s="1" customFormat="1" customHeight="1" spans="1:9">
      <c r="A13" s="13">
        <f t="shared" si="0"/>
        <v>8</v>
      </c>
      <c r="B13" s="17" t="str">
        <f>'[25]赔款计算书-部分手动填写'!B13</f>
        <v>史文胜</v>
      </c>
      <c r="C13" s="18" t="str">
        <f>REPLACE('[25]赔款计算书-部分手动填写'!C13,9,6,"******")</f>
        <v>37072119******3291</v>
      </c>
      <c r="D13" s="18">
        <f>'[25]赔款计算书-部分手动填写'!E13</f>
        <v>5</v>
      </c>
      <c r="E13" s="17">
        <f t="shared" si="1"/>
        <v>5</v>
      </c>
      <c r="F13" s="17">
        <f>'[25]赔款计算书-部分手动填写'!F13</f>
        <v>1</v>
      </c>
      <c r="G13" s="19">
        <f>'[25]赔款计算书-部分手动填写'!G13</f>
        <v>0.21</v>
      </c>
      <c r="H13" s="19">
        <f>'[25]赔款计算书-部分手动填写'!H13</f>
        <v>1</v>
      </c>
      <c r="I13" s="17">
        <f>'[25]赔款计算书-部分手动填写'!I13</f>
        <v>105</v>
      </c>
    </row>
    <row r="14" s="1" customFormat="1" customHeight="1" spans="1:9">
      <c r="A14" s="13">
        <f t="shared" si="0"/>
        <v>9</v>
      </c>
      <c r="B14" s="17" t="str">
        <f>'[25]赔款计算书-部分手动填写'!B14</f>
        <v>铁桂胜</v>
      </c>
      <c r="C14" s="18" t="str">
        <f>REPLACE('[25]赔款计算书-部分手动填写'!C14,9,6,"******")</f>
        <v>37072119******3273</v>
      </c>
      <c r="D14" s="18">
        <f>'[25]赔款计算书-部分手动填写'!E14</f>
        <v>3</v>
      </c>
      <c r="E14" s="17">
        <f t="shared" si="1"/>
        <v>3</v>
      </c>
      <c r="F14" s="17">
        <f>'[25]赔款计算书-部分手动填写'!F14</f>
        <v>0.5</v>
      </c>
      <c r="G14" s="19">
        <f>'[25]赔款计算书-部分手动填写'!G14</f>
        <v>0.21</v>
      </c>
      <c r="H14" s="19">
        <f>'[25]赔款计算书-部分手动填写'!H14</f>
        <v>1</v>
      </c>
      <c r="I14" s="17">
        <f>'[25]赔款计算书-部分手动填写'!I14</f>
        <v>52.5</v>
      </c>
    </row>
    <row r="15" s="1" customFormat="1" customHeight="1" spans="1:9">
      <c r="A15" s="13">
        <f t="shared" si="0"/>
        <v>10</v>
      </c>
      <c r="B15" s="17" t="str">
        <f>'[25]赔款计算书-部分手动填写'!B15</f>
        <v>铁金军</v>
      </c>
      <c r="C15" s="18" t="str">
        <f>REPLACE('[25]赔款计算书-部分手动填写'!C15,9,6,"******")</f>
        <v>37072119******3278</v>
      </c>
      <c r="D15" s="18">
        <f>'[25]赔款计算书-部分手动填写'!E15</f>
        <v>4</v>
      </c>
      <c r="E15" s="17">
        <f t="shared" si="1"/>
        <v>4</v>
      </c>
      <c r="F15" s="17">
        <f>'[25]赔款计算书-部分手动填写'!F15</f>
        <v>0.5</v>
      </c>
      <c r="G15" s="19">
        <f>'[25]赔款计算书-部分手动填写'!G15</f>
        <v>0.21</v>
      </c>
      <c r="H15" s="19">
        <f>'[25]赔款计算书-部分手动填写'!H15</f>
        <v>1</v>
      </c>
      <c r="I15" s="17">
        <f>'[25]赔款计算书-部分手动填写'!I15</f>
        <v>52.5</v>
      </c>
    </row>
    <row r="16" s="1" customFormat="1" customHeight="1" spans="1:9">
      <c r="A16" s="13">
        <f t="shared" si="0"/>
        <v>11</v>
      </c>
      <c r="B16" s="17" t="str">
        <f>'[25]赔款计算书-部分手动填写'!B16</f>
        <v>铁金兴</v>
      </c>
      <c r="C16" s="18" t="str">
        <f>REPLACE('[25]赔款计算书-部分手动填写'!C16,9,6,"******")</f>
        <v>37072119******3273</v>
      </c>
      <c r="D16" s="18">
        <f>'[25]赔款计算书-部分手动填写'!E16</f>
        <v>13</v>
      </c>
      <c r="E16" s="17">
        <f t="shared" si="1"/>
        <v>13</v>
      </c>
      <c r="F16" s="17">
        <f>'[25]赔款计算书-部分手动填写'!F16</f>
        <v>2</v>
      </c>
      <c r="G16" s="19">
        <f>'[25]赔款计算书-部分手动填写'!G16</f>
        <v>0.21</v>
      </c>
      <c r="H16" s="19">
        <f>'[25]赔款计算书-部分手动填写'!H16</f>
        <v>1</v>
      </c>
      <c r="I16" s="17">
        <f>'[25]赔款计算书-部分手动填写'!I16</f>
        <v>210</v>
      </c>
    </row>
    <row r="17" s="2" customFormat="1" customHeight="1" spans="1:9">
      <c r="A17" s="20" t="s">
        <v>13</v>
      </c>
      <c r="B17" s="21"/>
      <c r="C17" s="17"/>
      <c r="D17" s="18">
        <f t="shared" ref="D17:F17" si="2">SUM(D6:D16)</f>
        <v>71.5</v>
      </c>
      <c r="E17" s="17">
        <f t="shared" si="2"/>
        <v>71.5</v>
      </c>
      <c r="F17" s="17">
        <f t="shared" si="2"/>
        <v>11</v>
      </c>
      <c r="G17" s="17"/>
      <c r="H17" s="17"/>
      <c r="I17" s="17">
        <f>SUM(I6:I16)</f>
        <v>1155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7:B17"/>
  </mergeCells>
  <pageMargins left="0.75" right="0.75" top="1" bottom="1" header="0.5" footer="0.5"/>
  <headerFooter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G17" sqref="G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[26]保单信息!C2</f>
        <v>012437070600160102000165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[26]快速理赔单证!C4</f>
        <v>青州市东夏镇前司村司志斌等38户</v>
      </c>
      <c r="D4" s="11"/>
      <c r="E4" s="11"/>
      <c r="F4" s="11"/>
      <c r="G4" s="12" t="s">
        <v>3</v>
      </c>
      <c r="H4" s="11" t="str">
        <f>'[26]赔款计算书-部分手动填写'!F4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9" si="0">ROW()-5</f>
        <v>1</v>
      </c>
      <c r="B6" s="17" t="str">
        <f>'[26]赔款计算书-部分手动填写'!B6</f>
        <v>司书亮</v>
      </c>
      <c r="C6" s="18" t="str">
        <f>REPLACE('[26]赔款计算书-部分手动填写'!C6,9,6,"******")</f>
        <v>37072119******3270</v>
      </c>
      <c r="D6" s="18">
        <f>'[26]赔款计算书-部分手动填写'!E6</f>
        <v>8</v>
      </c>
      <c r="E6" s="17">
        <f t="shared" ref="E6:E9" si="1">D6</f>
        <v>8</v>
      </c>
      <c r="F6" s="17">
        <f>'[26]赔款计算书-部分手动填写'!F6</f>
        <v>2</v>
      </c>
      <c r="G6" s="19">
        <f>'[26]赔款计算书-部分手动填写'!G6</f>
        <v>0.21</v>
      </c>
      <c r="H6" s="19">
        <f>'[26]赔款计算书-部分手动填写'!H6</f>
        <v>1</v>
      </c>
      <c r="I6" s="17">
        <f>'[26]赔款计算书-部分手动填写'!I6</f>
        <v>210</v>
      </c>
    </row>
    <row r="7" s="1" customFormat="1" customHeight="1" spans="1:9">
      <c r="A7" s="13">
        <f t="shared" si="0"/>
        <v>2</v>
      </c>
      <c r="B7" s="17" t="str">
        <f>'[26]赔款计算书-部分手动填写'!B7</f>
        <v>司志安</v>
      </c>
      <c r="C7" s="18" t="str">
        <f>REPLACE('[26]赔款计算书-部分手动填写'!C7,9,6,"******")</f>
        <v>37072119******3313</v>
      </c>
      <c r="D7" s="18">
        <f>'[26]赔款计算书-部分手动填写'!E7</f>
        <v>8</v>
      </c>
      <c r="E7" s="17">
        <f t="shared" si="1"/>
        <v>8</v>
      </c>
      <c r="F7" s="17">
        <f>'[26]赔款计算书-部分手动填写'!F7</f>
        <v>2</v>
      </c>
      <c r="G7" s="19">
        <f>'[26]赔款计算书-部分手动填写'!G7</f>
        <v>0.21</v>
      </c>
      <c r="H7" s="19">
        <f>'[26]赔款计算书-部分手动填写'!H7</f>
        <v>1</v>
      </c>
      <c r="I7" s="17">
        <f>'[26]赔款计算书-部分手动填写'!I7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'[26]赔款计算书-部分手动填写'!B8</f>
        <v>司志斌</v>
      </c>
      <c r="C8" s="18" t="str">
        <f>REPLACE('[26]赔款计算书-部分手动填写'!C8,9,6,"******")</f>
        <v>37072119******3279</v>
      </c>
      <c r="D8" s="18">
        <f>'[26]赔款计算书-部分手动填写'!E8</f>
        <v>7.5</v>
      </c>
      <c r="E8" s="17">
        <f t="shared" si="1"/>
        <v>7.5</v>
      </c>
      <c r="F8" s="17">
        <f>'[26]赔款计算书-部分手动填写'!F8</f>
        <v>2</v>
      </c>
      <c r="G8" s="19">
        <f>'[26]赔款计算书-部分手动填写'!G8</f>
        <v>0.21</v>
      </c>
      <c r="H8" s="19">
        <f>'[26]赔款计算书-部分手动填写'!H8</f>
        <v>1</v>
      </c>
      <c r="I8" s="17">
        <f>'[26]赔款计算书-部分手动填写'!I8</f>
        <v>210</v>
      </c>
    </row>
    <row r="9" s="1" customFormat="1" customHeight="1" spans="1:9">
      <c r="A9" s="13">
        <f t="shared" si="0"/>
        <v>4</v>
      </c>
      <c r="B9" s="17" t="str">
        <f>'[26]赔款计算书-部分手动填写'!B9</f>
        <v>司志尚</v>
      </c>
      <c r="C9" s="18" t="str">
        <f>REPLACE('[26]赔款计算书-部分手动填写'!C9,9,6,"******")</f>
        <v>37072119******3272</v>
      </c>
      <c r="D9" s="18">
        <f>'[26]赔款计算书-部分手动填写'!E9</f>
        <v>8.5</v>
      </c>
      <c r="E9" s="17">
        <f t="shared" si="1"/>
        <v>8.5</v>
      </c>
      <c r="F9" s="17">
        <f>'[26]赔款计算书-部分手动填写'!F9</f>
        <v>1</v>
      </c>
      <c r="G9" s="19">
        <f>'[26]赔款计算书-部分手动填写'!G9</f>
        <v>0.21</v>
      </c>
      <c r="H9" s="19">
        <f>'[26]赔款计算书-部分手动填写'!H9</f>
        <v>1</v>
      </c>
      <c r="I9" s="17">
        <f>'[26]赔款计算书-部分手动填写'!I9</f>
        <v>105</v>
      </c>
    </row>
    <row r="10" s="2" customFormat="1" customHeight="1" spans="1:9">
      <c r="A10" s="20" t="s">
        <v>13</v>
      </c>
      <c r="B10" s="21"/>
      <c r="C10" s="17"/>
      <c r="D10" s="18">
        <f t="shared" ref="D10:F10" si="2">SUM(D6:D9)</f>
        <v>32</v>
      </c>
      <c r="E10" s="17">
        <f t="shared" si="2"/>
        <v>32</v>
      </c>
      <c r="F10" s="17">
        <f t="shared" si="2"/>
        <v>7</v>
      </c>
      <c r="G10" s="17"/>
      <c r="H10" s="17"/>
      <c r="I10" s="17">
        <f>SUM(I6:I9)</f>
        <v>735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0:B10"/>
  </mergeCells>
  <pageMargins left="0.75" right="0.75" top="1" bottom="1" header="0.5" footer="0.5"/>
  <headerFooter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K17" sqref="K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[27]保单信息!C2</f>
        <v>012437070600160102000164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[27]快速理赔单证!C4</f>
        <v>青州市东夏镇曲于村李强等75户</v>
      </c>
      <c r="D4" s="11"/>
      <c r="E4" s="11"/>
      <c r="F4" s="11"/>
      <c r="G4" s="12" t="s">
        <v>3</v>
      </c>
      <c r="H4" s="11" t="str">
        <f>'[27]赔款计算书-部分手动填写'!F4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6" si="0">ROW()-5</f>
        <v>1</v>
      </c>
      <c r="B6" s="17" t="str">
        <f>'[27]赔款计算书-部分手动填写'!B6</f>
        <v>杜全德</v>
      </c>
      <c r="C6" s="18" t="str">
        <f>REPLACE('[27]赔款计算书-部分手动填写'!C6,9,6,"******")</f>
        <v>37072119******3272</v>
      </c>
      <c r="D6" s="18">
        <f>'[27]赔款计算书-部分手动填写'!E6</f>
        <v>4</v>
      </c>
      <c r="E6" s="17">
        <f t="shared" ref="E6:E16" si="1">D6</f>
        <v>4</v>
      </c>
      <c r="F6" s="17">
        <f>'[27]赔款计算书-部分手动填写'!F6</f>
        <v>0.5</v>
      </c>
      <c r="G6" s="19">
        <f>'[27]赔款计算书-部分手动填写'!G6</f>
        <v>0.21</v>
      </c>
      <c r="H6" s="19">
        <f>'[27]赔款计算书-部分手动填写'!H6</f>
        <v>1</v>
      </c>
      <c r="I6" s="17">
        <f>'[27]赔款计算书-部分手动填写'!I6</f>
        <v>52.5</v>
      </c>
    </row>
    <row r="7" s="1" customFormat="1" customHeight="1" spans="1:9">
      <c r="A7" s="13">
        <f t="shared" si="0"/>
        <v>2</v>
      </c>
      <c r="B7" s="17" t="str">
        <f>'[27]赔款计算书-部分手动填写'!B7</f>
        <v>李红军</v>
      </c>
      <c r="C7" s="18" t="str">
        <f>REPLACE('[27]赔款计算书-部分手动填写'!C7,9,6,"******")</f>
        <v>37072119******3297</v>
      </c>
      <c r="D7" s="18">
        <f>'[27]赔款计算书-部分手动填写'!E7</f>
        <v>13.5</v>
      </c>
      <c r="E7" s="17">
        <f t="shared" si="1"/>
        <v>13.5</v>
      </c>
      <c r="F7" s="17">
        <f>'[27]赔款计算书-部分手动填写'!F7</f>
        <v>2</v>
      </c>
      <c r="G7" s="19">
        <f>'[27]赔款计算书-部分手动填写'!G7</f>
        <v>0.21</v>
      </c>
      <c r="H7" s="19">
        <f>'[27]赔款计算书-部分手动填写'!H7</f>
        <v>1</v>
      </c>
      <c r="I7" s="17">
        <f>'[27]赔款计算书-部分手动填写'!I7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'[27]赔款计算书-部分手动填写'!B8</f>
        <v>潘凤华</v>
      </c>
      <c r="C8" s="18" t="str">
        <f>REPLACE('[27]赔款计算书-部分手动填写'!C8,9,6,"******")</f>
        <v>37072119******3279</v>
      </c>
      <c r="D8" s="18">
        <f>'[27]赔款计算书-部分手动填写'!E8</f>
        <v>8.3</v>
      </c>
      <c r="E8" s="17">
        <f t="shared" si="1"/>
        <v>8.3</v>
      </c>
      <c r="F8" s="17">
        <f>'[27]赔款计算书-部分手动填写'!F8</f>
        <v>4</v>
      </c>
      <c r="G8" s="19">
        <f>'[27]赔款计算书-部分手动填写'!G8</f>
        <v>0.21</v>
      </c>
      <c r="H8" s="19">
        <f>'[27]赔款计算书-部分手动填写'!H8</f>
        <v>1</v>
      </c>
      <c r="I8" s="17">
        <f>'[27]赔款计算书-部分手动填写'!I8</f>
        <v>420</v>
      </c>
    </row>
    <row r="9" s="1" customFormat="1" customHeight="1" spans="1:9">
      <c r="A9" s="13">
        <f t="shared" si="0"/>
        <v>4</v>
      </c>
      <c r="B9" s="17" t="str">
        <f>'[27]赔款计算书-部分手动填写'!B9</f>
        <v>潘秀桂</v>
      </c>
      <c r="C9" s="18" t="str">
        <f>REPLACE('[27]赔款计算书-部分手动填写'!C9,9,6,"******")</f>
        <v>37072119******328X</v>
      </c>
      <c r="D9" s="18">
        <f>'[27]赔款计算书-部分手动填写'!E9</f>
        <v>6</v>
      </c>
      <c r="E9" s="17">
        <f t="shared" si="1"/>
        <v>6</v>
      </c>
      <c r="F9" s="17">
        <f>'[27]赔款计算书-部分手动填写'!F9</f>
        <v>1</v>
      </c>
      <c r="G9" s="19">
        <f>'[27]赔款计算书-部分手动填写'!G9</f>
        <v>0.21</v>
      </c>
      <c r="H9" s="19">
        <f>'[27]赔款计算书-部分手动填写'!H9</f>
        <v>1</v>
      </c>
      <c r="I9" s="17">
        <f>'[27]赔款计算书-部分手动填写'!I9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'[27]赔款计算书-部分手动填写'!B10</f>
        <v>潘增亭</v>
      </c>
      <c r="C10" s="18" t="str">
        <f>REPLACE('[27]赔款计算书-部分手动填写'!C10,9,6,"******")</f>
        <v>37072119******3271</v>
      </c>
      <c r="D10" s="18">
        <f>'[27]赔款计算书-部分手动填写'!E10</f>
        <v>4</v>
      </c>
      <c r="E10" s="17">
        <f t="shared" si="1"/>
        <v>4</v>
      </c>
      <c r="F10" s="17">
        <f>'[27]赔款计算书-部分手动填写'!F10</f>
        <v>2</v>
      </c>
      <c r="G10" s="19">
        <f>'[27]赔款计算书-部分手动填写'!G10</f>
        <v>0.21</v>
      </c>
      <c r="H10" s="19">
        <f>'[27]赔款计算书-部分手动填写'!H10</f>
        <v>1</v>
      </c>
      <c r="I10" s="17">
        <f>'[27]赔款计算书-部分手动填写'!I10</f>
        <v>210</v>
      </c>
    </row>
    <row r="11" s="1" customFormat="1" customHeight="1" spans="1:9">
      <c r="A11" s="13">
        <f t="shared" si="0"/>
        <v>6</v>
      </c>
      <c r="B11" s="17" t="str">
        <f>'[27]赔款计算书-部分手动填写'!B11</f>
        <v>曲玉江</v>
      </c>
      <c r="C11" s="18" t="str">
        <f>REPLACE('[27]赔款计算书-部分手动填写'!C11,9,6,"******")</f>
        <v>37072119******3279</v>
      </c>
      <c r="D11" s="18">
        <f>'[27]赔款计算书-部分手动填写'!E11</f>
        <v>7.4</v>
      </c>
      <c r="E11" s="17">
        <f t="shared" si="1"/>
        <v>7.4</v>
      </c>
      <c r="F11" s="17">
        <f>'[27]赔款计算书-部分手动填写'!F11</f>
        <v>6</v>
      </c>
      <c r="G11" s="19">
        <f>'[27]赔款计算书-部分手动填写'!G11</f>
        <v>0.21</v>
      </c>
      <c r="H11" s="19">
        <f>'[27]赔款计算书-部分手动填写'!H11</f>
        <v>1</v>
      </c>
      <c r="I11" s="17">
        <f>'[27]赔款计算书-部分手动填写'!I11</f>
        <v>630</v>
      </c>
    </row>
    <row r="12" s="1" customFormat="1" customHeight="1" spans="1:9">
      <c r="A12" s="13">
        <f t="shared" si="0"/>
        <v>7</v>
      </c>
      <c r="B12" s="17" t="str">
        <f>'[27]赔款计算书-部分手动填写'!B12</f>
        <v>曲玉增</v>
      </c>
      <c r="C12" s="18" t="str">
        <f>REPLACE('[27]赔款计算书-部分手动填写'!C12,9,6,"******")</f>
        <v>37072119******329X</v>
      </c>
      <c r="D12" s="18">
        <f>'[27]赔款计算书-部分手动填写'!E12</f>
        <v>8.2</v>
      </c>
      <c r="E12" s="17">
        <f t="shared" si="1"/>
        <v>8.2</v>
      </c>
      <c r="F12" s="17">
        <f>'[27]赔款计算书-部分手动填写'!F12</f>
        <v>1.5</v>
      </c>
      <c r="G12" s="19">
        <f>'[27]赔款计算书-部分手动填写'!G12</f>
        <v>0.21</v>
      </c>
      <c r="H12" s="19">
        <f>'[27]赔款计算书-部分手动填写'!H12</f>
        <v>1</v>
      </c>
      <c r="I12" s="17">
        <f>'[27]赔款计算书-部分手动填写'!I12</f>
        <v>157.5</v>
      </c>
    </row>
    <row r="13" s="1" customFormat="1" customHeight="1" spans="1:9">
      <c r="A13" s="13">
        <f t="shared" si="0"/>
        <v>8</v>
      </c>
      <c r="B13" s="17" t="str">
        <f>'[27]赔款计算书-部分手动填写'!B13</f>
        <v>王汝法</v>
      </c>
      <c r="C13" s="18" t="str">
        <f>REPLACE('[27]赔款计算书-部分手动填写'!C13,9,6,"******")</f>
        <v>37072119******3270</v>
      </c>
      <c r="D13" s="18">
        <f>'[27]赔款计算书-部分手动填写'!E13</f>
        <v>5.5</v>
      </c>
      <c r="E13" s="17">
        <f t="shared" si="1"/>
        <v>5.5</v>
      </c>
      <c r="F13" s="17">
        <f>'[27]赔款计算书-部分手动填写'!F13</f>
        <v>1</v>
      </c>
      <c r="G13" s="19">
        <f>'[27]赔款计算书-部分手动填写'!G13</f>
        <v>0.21</v>
      </c>
      <c r="H13" s="19">
        <f>'[27]赔款计算书-部分手动填写'!H13</f>
        <v>1</v>
      </c>
      <c r="I13" s="17">
        <f>'[27]赔款计算书-部分手动填写'!I13</f>
        <v>105</v>
      </c>
    </row>
    <row r="14" s="1" customFormat="1" customHeight="1" spans="1:9">
      <c r="A14" s="13">
        <f t="shared" si="0"/>
        <v>9</v>
      </c>
      <c r="B14" s="17" t="str">
        <f>'[27]赔款计算书-部分手动填写'!B14</f>
        <v>王新利</v>
      </c>
      <c r="C14" s="18" t="str">
        <f>REPLACE('[27]赔款计算书-部分手动填写'!C14,9,6,"******")</f>
        <v>37072119******3277</v>
      </c>
      <c r="D14" s="18">
        <f>'[27]赔款计算书-部分手动填写'!E14</f>
        <v>6.5</v>
      </c>
      <c r="E14" s="17">
        <f t="shared" si="1"/>
        <v>6.5</v>
      </c>
      <c r="F14" s="17">
        <f>'[27]赔款计算书-部分手动填写'!F14</f>
        <v>1.5</v>
      </c>
      <c r="G14" s="19">
        <f>'[27]赔款计算书-部分手动填写'!G14</f>
        <v>0.21</v>
      </c>
      <c r="H14" s="19">
        <f>'[27]赔款计算书-部分手动填写'!H14</f>
        <v>1</v>
      </c>
      <c r="I14" s="17">
        <f>'[27]赔款计算书-部分手动填写'!I14</f>
        <v>157.5</v>
      </c>
    </row>
    <row r="15" s="1" customFormat="1" customHeight="1" spans="1:9">
      <c r="A15" s="13">
        <f t="shared" si="0"/>
        <v>10</v>
      </c>
      <c r="B15" s="17" t="str">
        <f>'[27]赔款计算书-部分手动填写'!B15</f>
        <v>王中良</v>
      </c>
      <c r="C15" s="18" t="str">
        <f>REPLACE('[27]赔款计算书-部分手动填写'!C15,9,6,"******")</f>
        <v>37072119******3299</v>
      </c>
      <c r="D15" s="18">
        <f>'[27]赔款计算书-部分手动填写'!E15</f>
        <v>12</v>
      </c>
      <c r="E15" s="17">
        <f t="shared" si="1"/>
        <v>12</v>
      </c>
      <c r="F15" s="17">
        <f>'[27]赔款计算书-部分手动填写'!F15</f>
        <v>2.1</v>
      </c>
      <c r="G15" s="19">
        <f>'[27]赔款计算书-部分手动填写'!G15</f>
        <v>0.21</v>
      </c>
      <c r="H15" s="19">
        <f>'[27]赔款计算书-部分手动填写'!H15</f>
        <v>1</v>
      </c>
      <c r="I15" s="17">
        <f>'[27]赔款计算书-部分手动填写'!I15</f>
        <v>220.5</v>
      </c>
    </row>
    <row r="16" s="1" customFormat="1" customHeight="1" spans="1:9">
      <c r="A16" s="13">
        <f t="shared" si="0"/>
        <v>11</v>
      </c>
      <c r="B16" s="17" t="str">
        <f>'[27]赔款计算书-部分手动填写'!B16</f>
        <v>于军祥</v>
      </c>
      <c r="C16" s="18" t="str">
        <f>REPLACE('[27]赔款计算书-部分手动填写'!C16,9,6,"******")</f>
        <v>37072119******3290</v>
      </c>
      <c r="D16" s="18">
        <f>'[27]赔款计算书-部分手动填写'!E16</f>
        <v>7.7</v>
      </c>
      <c r="E16" s="17">
        <f t="shared" si="1"/>
        <v>7.7</v>
      </c>
      <c r="F16" s="17">
        <f>'[27]赔款计算书-部分手动填写'!F16</f>
        <v>2.8</v>
      </c>
      <c r="G16" s="19">
        <f>'[27]赔款计算书-部分手动填写'!G16</f>
        <v>0.21</v>
      </c>
      <c r="H16" s="19">
        <f>'[27]赔款计算书-部分手动填写'!H16</f>
        <v>1</v>
      </c>
      <c r="I16" s="17">
        <f>'[27]赔款计算书-部分手动填写'!I16</f>
        <v>294</v>
      </c>
    </row>
    <row r="17" s="2" customFormat="1" customHeight="1" spans="1:9">
      <c r="A17" s="20" t="s">
        <v>13</v>
      </c>
      <c r="B17" s="21"/>
      <c r="C17" s="17"/>
      <c r="D17" s="18">
        <f t="shared" ref="D17:F17" si="2">SUM(D6:D16)</f>
        <v>83.1</v>
      </c>
      <c r="E17" s="17">
        <f t="shared" si="2"/>
        <v>83.1</v>
      </c>
      <c r="F17" s="17">
        <f t="shared" si="2"/>
        <v>24.4</v>
      </c>
      <c r="G17" s="17"/>
      <c r="H17" s="17"/>
      <c r="I17" s="17">
        <f>SUM(I6:I16)</f>
        <v>2562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7:B17"/>
  </mergeCells>
  <pageMargins left="0.75" right="0.75" top="1" bottom="1" header="0.5" footer="0.5"/>
  <headerFooter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K18" sqref="K18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[28]保单信息!C2</f>
        <v>012437070600160102000198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[28]快速理赔单证!C4</f>
        <v>青州市东夏镇三官庙村吕宗贤等65户</v>
      </c>
      <c r="D4" s="11"/>
      <c r="E4" s="11"/>
      <c r="F4" s="11"/>
      <c r="G4" s="12" t="s">
        <v>3</v>
      </c>
      <c r="H4" s="11" t="str">
        <f>'[28]赔款计算书-部分手动填写'!F4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1" si="0">ROW()-5</f>
        <v>1</v>
      </c>
      <c r="B6" s="17" t="str">
        <f>'[28]赔款计算书-部分手动填写'!B6</f>
        <v>李洪林</v>
      </c>
      <c r="C6" s="18" t="str">
        <f>REPLACE('[28]赔款计算书-部分手动填写'!C6,9,6,"******")</f>
        <v>37072119******3270</v>
      </c>
      <c r="D6" s="18">
        <f>'[28]赔款计算书-部分手动填写'!E6</f>
        <v>10</v>
      </c>
      <c r="E6" s="17">
        <f t="shared" ref="E6:E21" si="1">D6</f>
        <v>10</v>
      </c>
      <c r="F6" s="17">
        <f>'[28]赔款计算书-部分手动填写'!F6</f>
        <v>4.5</v>
      </c>
      <c r="G6" s="19">
        <f>'[28]赔款计算书-部分手动填写'!G6</f>
        <v>0.21</v>
      </c>
      <c r="H6" s="19">
        <f>'[28]赔款计算书-部分手动填写'!H6</f>
        <v>1</v>
      </c>
      <c r="I6" s="17">
        <f>'[28]赔款计算书-部分手动填写'!I6</f>
        <v>472.5</v>
      </c>
    </row>
    <row r="7" s="1" customFormat="1" customHeight="1" spans="1:9">
      <c r="A7" s="13">
        <f t="shared" si="0"/>
        <v>2</v>
      </c>
      <c r="B7" s="17" t="str">
        <f>'[28]赔款计算书-部分手动填写'!B7</f>
        <v>李茂林</v>
      </c>
      <c r="C7" s="18" t="str">
        <f>REPLACE('[28]赔款计算书-部分手动填写'!C7,9,6,"******")</f>
        <v>37072119******3274</v>
      </c>
      <c r="D7" s="18">
        <f>'[28]赔款计算书-部分手动填写'!E7</f>
        <v>3</v>
      </c>
      <c r="E7" s="17">
        <f t="shared" si="1"/>
        <v>3</v>
      </c>
      <c r="F7" s="17">
        <f>'[28]赔款计算书-部分手动填写'!F7</f>
        <v>1.5</v>
      </c>
      <c r="G7" s="19">
        <f>'[28]赔款计算书-部分手动填写'!G7</f>
        <v>0.21</v>
      </c>
      <c r="H7" s="19">
        <f>'[28]赔款计算书-部分手动填写'!H7</f>
        <v>1</v>
      </c>
      <c r="I7" s="17">
        <f>'[28]赔款计算书-部分手动填写'!I7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'[28]赔款计算书-部分手动填写'!B8</f>
        <v>李少刚</v>
      </c>
      <c r="C8" s="18" t="str">
        <f>REPLACE('[28]赔款计算书-部分手动填写'!C8,9,6,"******")</f>
        <v>37072119******3292</v>
      </c>
      <c r="D8" s="18">
        <f>'[28]赔款计算书-部分手动填写'!E8</f>
        <v>8</v>
      </c>
      <c r="E8" s="17">
        <f t="shared" si="1"/>
        <v>8</v>
      </c>
      <c r="F8" s="17">
        <f>'[28]赔款计算书-部分手动填写'!F8</f>
        <v>2</v>
      </c>
      <c r="G8" s="19">
        <f>'[28]赔款计算书-部分手动填写'!G8</f>
        <v>0.21</v>
      </c>
      <c r="H8" s="19">
        <f>'[28]赔款计算书-部分手动填写'!H8</f>
        <v>1</v>
      </c>
      <c r="I8" s="17">
        <f>'[28]赔款计算书-部分手动填写'!I8</f>
        <v>210</v>
      </c>
    </row>
    <row r="9" s="1" customFormat="1" customHeight="1" spans="1:9">
      <c r="A9" s="13">
        <f t="shared" si="0"/>
        <v>4</v>
      </c>
      <c r="B9" s="17" t="str">
        <f>'[28]赔款计算书-部分手动填写'!B9</f>
        <v>吕爱贤</v>
      </c>
      <c r="C9" s="18" t="str">
        <f>REPLACE('[28]赔款计算书-部分手动填写'!C9,9,6,"******")</f>
        <v>37072119******327X</v>
      </c>
      <c r="D9" s="18">
        <f>'[28]赔款计算书-部分手动填写'!E9</f>
        <v>5</v>
      </c>
      <c r="E9" s="17">
        <f t="shared" si="1"/>
        <v>5</v>
      </c>
      <c r="F9" s="17">
        <f>'[28]赔款计算书-部分手动填写'!F9</f>
        <v>2</v>
      </c>
      <c r="G9" s="19">
        <f>'[28]赔款计算书-部分手动填写'!G9</f>
        <v>0.21</v>
      </c>
      <c r="H9" s="19">
        <f>'[28]赔款计算书-部分手动填写'!H9</f>
        <v>1</v>
      </c>
      <c r="I9" s="17">
        <f>'[28]赔款计算书-部分手动填写'!I9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'[28]赔款计算书-部分手动填写'!B10</f>
        <v>吕国卫</v>
      </c>
      <c r="C10" s="18" t="str">
        <f>REPLACE('[28]赔款计算书-部分手动填写'!C10,9,6,"******")</f>
        <v>37072119******3271</v>
      </c>
      <c r="D10" s="18">
        <f>'[28]赔款计算书-部分手动填写'!E10</f>
        <v>3</v>
      </c>
      <c r="E10" s="17">
        <f t="shared" si="1"/>
        <v>3</v>
      </c>
      <c r="F10" s="17">
        <f>'[28]赔款计算书-部分手动填写'!F10</f>
        <v>3</v>
      </c>
      <c r="G10" s="19">
        <f>'[28]赔款计算书-部分手动填写'!G10</f>
        <v>0.21</v>
      </c>
      <c r="H10" s="19">
        <f>'[28]赔款计算书-部分手动填写'!H10</f>
        <v>1</v>
      </c>
      <c r="I10" s="17">
        <f>'[28]赔款计算书-部分手动填写'!I10</f>
        <v>315</v>
      </c>
    </row>
    <row r="11" s="1" customFormat="1" customHeight="1" spans="1:9">
      <c r="A11" s="13">
        <f t="shared" si="0"/>
        <v>6</v>
      </c>
      <c r="B11" s="17" t="str">
        <f>'[28]赔款计算书-部分手动填写'!B11</f>
        <v>吕国贤</v>
      </c>
      <c r="C11" s="18" t="str">
        <f>REPLACE('[28]赔款计算书-部分手动填写'!C11,9,6,"******")</f>
        <v>37072119******3273</v>
      </c>
      <c r="D11" s="18">
        <f>'[28]赔款计算书-部分手动填写'!E11</f>
        <v>7</v>
      </c>
      <c r="E11" s="17">
        <f t="shared" si="1"/>
        <v>7</v>
      </c>
      <c r="F11" s="17">
        <f>'[28]赔款计算书-部分手动填写'!F11</f>
        <v>2</v>
      </c>
      <c r="G11" s="19">
        <f>'[28]赔款计算书-部分手动填写'!G11</f>
        <v>0.21</v>
      </c>
      <c r="H11" s="19">
        <f>'[28]赔款计算书-部分手动填写'!H11</f>
        <v>1</v>
      </c>
      <c r="I11" s="17">
        <f>'[28]赔款计算书-部分手动填写'!I11</f>
        <v>210</v>
      </c>
    </row>
    <row r="12" s="1" customFormat="1" customHeight="1" spans="1:9">
      <c r="A12" s="13">
        <f t="shared" si="0"/>
        <v>7</v>
      </c>
      <c r="B12" s="17" t="str">
        <f>'[28]赔款计算书-部分手动填写'!B12</f>
        <v>吕卫亮</v>
      </c>
      <c r="C12" s="18" t="str">
        <f>REPLACE('[28]赔款计算书-部分手动填写'!C12,9,6,"******")</f>
        <v>37072119******3270</v>
      </c>
      <c r="D12" s="18">
        <f>'[28]赔款计算书-部分手动填写'!E12</f>
        <v>7</v>
      </c>
      <c r="E12" s="17">
        <f t="shared" si="1"/>
        <v>7</v>
      </c>
      <c r="F12" s="17">
        <f>'[28]赔款计算书-部分手动填写'!F12</f>
        <v>2</v>
      </c>
      <c r="G12" s="19">
        <f>'[28]赔款计算书-部分手动填写'!G12</f>
        <v>0.21</v>
      </c>
      <c r="H12" s="19">
        <f>'[28]赔款计算书-部分手动填写'!H12</f>
        <v>1</v>
      </c>
      <c r="I12" s="17">
        <f>'[28]赔款计算书-部分手动填写'!I12</f>
        <v>210</v>
      </c>
    </row>
    <row r="13" s="1" customFormat="1" customHeight="1" spans="1:9">
      <c r="A13" s="13">
        <f t="shared" si="0"/>
        <v>8</v>
      </c>
      <c r="B13" s="17" t="str">
        <f>'[28]赔款计算书-部分手动填写'!B13</f>
        <v>王继祥</v>
      </c>
      <c r="C13" s="18" t="str">
        <f>REPLACE('[28]赔款计算书-部分手动填写'!C13,9,6,"******")</f>
        <v>37072119******3294</v>
      </c>
      <c r="D13" s="18">
        <f>'[28]赔款计算书-部分手动填写'!E13</f>
        <v>5</v>
      </c>
      <c r="E13" s="17">
        <f t="shared" si="1"/>
        <v>5</v>
      </c>
      <c r="F13" s="17">
        <f>'[28]赔款计算书-部分手动填写'!F13</f>
        <v>1</v>
      </c>
      <c r="G13" s="19">
        <f>'[28]赔款计算书-部分手动填写'!G13</f>
        <v>0.21</v>
      </c>
      <c r="H13" s="19">
        <f>'[28]赔款计算书-部分手动填写'!H13</f>
        <v>1</v>
      </c>
      <c r="I13" s="17">
        <f>'[28]赔款计算书-部分手动填写'!I13</f>
        <v>105</v>
      </c>
    </row>
    <row r="14" s="1" customFormat="1" customHeight="1" spans="1:9">
      <c r="A14" s="13">
        <f t="shared" si="0"/>
        <v>9</v>
      </c>
      <c r="B14" s="17" t="str">
        <f>'[28]赔款计算书-部分手动填写'!B14</f>
        <v>王继兴</v>
      </c>
      <c r="C14" s="18" t="str">
        <f>REPLACE('[28]赔款计算书-部分手动填写'!C14,9,6,"******")</f>
        <v>37072119******327X</v>
      </c>
      <c r="D14" s="18">
        <f>'[28]赔款计算书-部分手动填写'!E14</f>
        <v>8</v>
      </c>
      <c r="E14" s="17">
        <f t="shared" si="1"/>
        <v>8</v>
      </c>
      <c r="F14" s="17">
        <f>'[28]赔款计算书-部分手动填写'!F14</f>
        <v>0.5</v>
      </c>
      <c r="G14" s="19">
        <f>'[28]赔款计算书-部分手动填写'!G14</f>
        <v>0.21</v>
      </c>
      <c r="H14" s="19">
        <f>'[28]赔款计算书-部分手动填写'!H14</f>
        <v>1</v>
      </c>
      <c r="I14" s="17">
        <f>'[28]赔款计算书-部分手动填写'!I14</f>
        <v>52.5</v>
      </c>
    </row>
    <row r="15" s="1" customFormat="1" customHeight="1" spans="1:9">
      <c r="A15" s="13">
        <f t="shared" si="0"/>
        <v>10</v>
      </c>
      <c r="B15" s="17" t="str">
        <f>'[28]赔款计算书-部分手动填写'!B15</f>
        <v>王月美</v>
      </c>
      <c r="C15" s="18" t="str">
        <f>REPLACE('[28]赔款计算书-部分手动填写'!C15,9,6,"******")</f>
        <v>37072119******3129</v>
      </c>
      <c r="D15" s="18">
        <f>'[28]赔款计算书-部分手动填写'!E15</f>
        <v>2</v>
      </c>
      <c r="E15" s="17">
        <f t="shared" si="1"/>
        <v>2</v>
      </c>
      <c r="F15" s="17">
        <f>'[28]赔款计算书-部分手动填写'!F15</f>
        <v>0.6</v>
      </c>
      <c r="G15" s="19">
        <f>'[28]赔款计算书-部分手动填写'!G15</f>
        <v>0.21</v>
      </c>
      <c r="H15" s="19">
        <f>'[28]赔款计算书-部分手动填写'!H15</f>
        <v>1</v>
      </c>
      <c r="I15" s="17">
        <f>'[28]赔款计算书-部分手动填写'!I15</f>
        <v>63</v>
      </c>
    </row>
    <row r="16" s="1" customFormat="1" customHeight="1" spans="1:9">
      <c r="A16" s="13">
        <f t="shared" si="0"/>
        <v>11</v>
      </c>
      <c r="B16" s="17" t="str">
        <f>'[28]赔款计算书-部分手动填写'!B16</f>
        <v>夏桂臻</v>
      </c>
      <c r="C16" s="18" t="str">
        <f>REPLACE('[28]赔款计算书-部分手动填写'!C16,9,6,"******")</f>
        <v>37072119******3264</v>
      </c>
      <c r="D16" s="18">
        <f>'[28]赔款计算书-部分手动填写'!E16</f>
        <v>5</v>
      </c>
      <c r="E16" s="17">
        <f t="shared" si="1"/>
        <v>5</v>
      </c>
      <c r="F16" s="17">
        <f>'[28]赔款计算书-部分手动填写'!F16</f>
        <v>2.5</v>
      </c>
      <c r="G16" s="19">
        <f>'[28]赔款计算书-部分手动填写'!G16</f>
        <v>0.21</v>
      </c>
      <c r="H16" s="19">
        <f>'[28]赔款计算书-部分手动填写'!H16</f>
        <v>1</v>
      </c>
      <c r="I16" s="17">
        <f>'[28]赔款计算书-部分手动填写'!I16</f>
        <v>262.5</v>
      </c>
    </row>
    <row r="17" s="1" customFormat="1" customHeight="1" spans="1:9">
      <c r="A17" s="13">
        <f t="shared" si="0"/>
        <v>12</v>
      </c>
      <c r="B17" s="17" t="str">
        <f>'[28]赔款计算书-部分手动填写'!B17</f>
        <v>尹洪明</v>
      </c>
      <c r="C17" s="18" t="str">
        <f>REPLACE('[28]赔款计算书-部分手动填写'!C17,9,6,"******")</f>
        <v>37072119******3271</v>
      </c>
      <c r="D17" s="18">
        <f>'[28]赔款计算书-部分手动填写'!E17</f>
        <v>9</v>
      </c>
      <c r="E17" s="17">
        <f t="shared" si="1"/>
        <v>9</v>
      </c>
      <c r="F17" s="17">
        <f>'[28]赔款计算书-部分手动填写'!F17</f>
        <v>2</v>
      </c>
      <c r="G17" s="19">
        <f>'[28]赔款计算书-部分手动填写'!G17</f>
        <v>0.21</v>
      </c>
      <c r="H17" s="19">
        <f>'[28]赔款计算书-部分手动填写'!H17</f>
        <v>1</v>
      </c>
      <c r="I17" s="17">
        <f>'[28]赔款计算书-部分手动填写'!I17</f>
        <v>210</v>
      </c>
    </row>
    <row r="18" s="1" customFormat="1" customHeight="1" spans="1:9">
      <c r="A18" s="13">
        <f t="shared" si="0"/>
        <v>13</v>
      </c>
      <c r="B18" s="17" t="str">
        <f>'[28]赔款计算书-部分手动填写'!B18</f>
        <v>尹在光</v>
      </c>
      <c r="C18" s="18" t="str">
        <f>REPLACE('[28]赔款计算书-部分手动填写'!C18,9,6,"******")</f>
        <v>37072119******3270</v>
      </c>
      <c r="D18" s="18">
        <f>'[28]赔款计算书-部分手动填写'!E18</f>
        <v>10</v>
      </c>
      <c r="E18" s="17">
        <f t="shared" si="1"/>
        <v>10</v>
      </c>
      <c r="F18" s="17">
        <f>'[28]赔款计算书-部分手动填写'!F18</f>
        <v>2</v>
      </c>
      <c r="G18" s="19">
        <f>'[28]赔款计算书-部分手动填写'!G18</f>
        <v>0.21</v>
      </c>
      <c r="H18" s="19">
        <f>'[28]赔款计算书-部分手动填写'!H18</f>
        <v>1</v>
      </c>
      <c r="I18" s="17">
        <f>'[28]赔款计算书-部分手动填写'!I18</f>
        <v>210</v>
      </c>
    </row>
    <row r="19" s="1" customFormat="1" customHeight="1" spans="1:9">
      <c r="A19" s="13">
        <f t="shared" si="0"/>
        <v>14</v>
      </c>
      <c r="B19" s="17" t="str">
        <f>'[28]赔款计算书-部分手动填写'!B19</f>
        <v>张素贞</v>
      </c>
      <c r="C19" s="18" t="str">
        <f>REPLACE('[28]赔款计算书-部分手动填写'!C19,9,6,"******")</f>
        <v>37072119******3285</v>
      </c>
      <c r="D19" s="18">
        <f>'[28]赔款计算书-部分手动填写'!E19</f>
        <v>8</v>
      </c>
      <c r="E19" s="17">
        <f t="shared" si="1"/>
        <v>8</v>
      </c>
      <c r="F19" s="17">
        <f>'[28]赔款计算书-部分手动填写'!F19</f>
        <v>2</v>
      </c>
      <c r="G19" s="19">
        <f>'[28]赔款计算书-部分手动填写'!G19</f>
        <v>0.21</v>
      </c>
      <c r="H19" s="19">
        <f>'[28]赔款计算书-部分手动填写'!H19</f>
        <v>1</v>
      </c>
      <c r="I19" s="17">
        <f>'[28]赔款计算书-部分手动填写'!I19</f>
        <v>210</v>
      </c>
    </row>
    <row r="20" s="1" customFormat="1" customHeight="1" spans="1:9">
      <c r="A20" s="13">
        <f t="shared" si="0"/>
        <v>15</v>
      </c>
      <c r="B20" s="17" t="str">
        <f>'[28]赔款计算书-部分手动填写'!B20</f>
        <v>张延花</v>
      </c>
      <c r="C20" s="18" t="str">
        <f>REPLACE('[28]赔款计算书-部分手动填写'!C20,9,6,"******")</f>
        <v>37072119******3265</v>
      </c>
      <c r="D20" s="18">
        <f>'[28]赔款计算书-部分手动填写'!E20</f>
        <v>5</v>
      </c>
      <c r="E20" s="17">
        <f t="shared" si="1"/>
        <v>5</v>
      </c>
      <c r="F20" s="17">
        <f>'[28]赔款计算书-部分手动填写'!F20</f>
        <v>2</v>
      </c>
      <c r="G20" s="19">
        <f>'[28]赔款计算书-部分手动填写'!G20</f>
        <v>0.21</v>
      </c>
      <c r="H20" s="19">
        <f>'[28]赔款计算书-部分手动填写'!H20</f>
        <v>1</v>
      </c>
      <c r="I20" s="17">
        <f>'[28]赔款计算书-部分手动填写'!I20</f>
        <v>210</v>
      </c>
    </row>
    <row r="21" s="1" customFormat="1" customHeight="1" spans="1:9">
      <c r="A21" s="13">
        <f t="shared" si="0"/>
        <v>16</v>
      </c>
      <c r="B21" s="17" t="str">
        <f>'[28]赔款计算书-部分手动填写'!B21</f>
        <v>赵新英</v>
      </c>
      <c r="C21" s="18" t="str">
        <f>REPLACE('[28]赔款计算书-部分手动填写'!C21,9,6,"******")</f>
        <v>37072119******4848</v>
      </c>
      <c r="D21" s="18">
        <f>'[28]赔款计算书-部分手动填写'!E21</f>
        <v>5</v>
      </c>
      <c r="E21" s="17">
        <f t="shared" si="1"/>
        <v>5</v>
      </c>
      <c r="F21" s="17">
        <f>'[28]赔款计算书-部分手动填写'!F21</f>
        <v>2</v>
      </c>
      <c r="G21" s="19">
        <f>'[28]赔款计算书-部分手动填写'!G21</f>
        <v>0.21</v>
      </c>
      <c r="H21" s="19">
        <f>'[28]赔款计算书-部分手动填写'!H21</f>
        <v>1</v>
      </c>
      <c r="I21" s="17">
        <f>'[28]赔款计算书-部分手动填写'!I21</f>
        <v>210</v>
      </c>
    </row>
    <row r="22" s="2" customFormat="1" customHeight="1" spans="1:9">
      <c r="A22" s="20" t="s">
        <v>13</v>
      </c>
      <c r="B22" s="21"/>
      <c r="C22" s="17"/>
      <c r="D22" s="18">
        <f t="shared" ref="D22:F22" si="2">SUM(D6:D21)</f>
        <v>100</v>
      </c>
      <c r="E22" s="17">
        <f t="shared" si="2"/>
        <v>100</v>
      </c>
      <c r="F22" s="17">
        <f t="shared" si="2"/>
        <v>31.6</v>
      </c>
      <c r="G22" s="17"/>
      <c r="H22" s="17"/>
      <c r="I22" s="17">
        <f>SUM(I6:I21)</f>
        <v>3318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22:B22"/>
  </mergeCells>
  <pageMargins left="0.75" right="0.75" top="1" bottom="1" header="0.5" footer="0.5"/>
  <headerFooter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F11" sqref="F11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[29]保单信息!C2</f>
        <v>012437070600160102000188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[29]快速理赔单证!C4</f>
        <v>青州市东夏镇邵树村张德和等198户</v>
      </c>
      <c r="D4" s="11"/>
      <c r="E4" s="11"/>
      <c r="F4" s="11"/>
      <c r="G4" s="12" t="s">
        <v>3</v>
      </c>
      <c r="H4" s="11" t="str">
        <f>'[29]赔款计算书-部分手动填写'!F4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'[29]赔款计算书-部分手动填写'!B6</f>
        <v>邵永新</v>
      </c>
      <c r="C6" s="18" t="str">
        <f>REPLACE('[29]赔款计算书-部分手动填写'!C6,9,6,"******")</f>
        <v>37072119******3271</v>
      </c>
      <c r="D6" s="18">
        <f>'[29]赔款计算书-部分手动填写'!E6</f>
        <v>9</v>
      </c>
      <c r="E6" s="17">
        <f>D6</f>
        <v>9</v>
      </c>
      <c r="F6" s="17">
        <f>'[29]赔款计算书-部分手动填写'!F6</f>
        <v>6</v>
      </c>
      <c r="G6" s="19">
        <f>'[29]赔款计算书-部分手动填写'!G6</f>
        <v>0.21</v>
      </c>
      <c r="H6" s="19">
        <f>'[29]赔款计算书-部分手动填写'!H6</f>
        <v>1</v>
      </c>
      <c r="I6" s="17">
        <f>'[29]赔款计算书-部分手动填写'!I6</f>
        <v>630</v>
      </c>
    </row>
    <row r="7" s="1" customFormat="1" customHeight="1" spans="1:9">
      <c r="A7" s="23" t="s">
        <v>13</v>
      </c>
      <c r="B7" s="24"/>
      <c r="C7" s="26"/>
      <c r="D7" s="18">
        <f>'[29]赔款计算书-部分手动填写'!E7</f>
        <v>9</v>
      </c>
      <c r="E7" s="17">
        <f>D7</f>
        <v>9</v>
      </c>
      <c r="F7" s="17">
        <f>'[29]赔款计算书-部分手动填写'!F7</f>
        <v>6</v>
      </c>
      <c r="G7" s="26"/>
      <c r="H7" s="26"/>
      <c r="I7" s="17">
        <f>'[29]赔款计算书-部分手动填写'!I7</f>
        <v>630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15" sqref="D15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[3]保单信息!C2</f>
        <v>012437070600160102000195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[3]快速理赔单证!C4</f>
        <v>青州市东夏镇柴庙村张玉福等18户</v>
      </c>
      <c r="D4" s="11"/>
      <c r="E4" s="11"/>
      <c r="F4" s="11"/>
      <c r="G4" s="12" t="s">
        <v>3</v>
      </c>
      <c r="H4" s="11" t="str">
        <f>'[3]赔款计算书-部分手动填写'!F4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'[3]赔款计算书-部分手动填写'!B6</f>
        <v>李信民</v>
      </c>
      <c r="C6" s="18" t="str">
        <f>REPLACE('[3]赔款计算书-部分手动填写'!C6,9,6,"******")</f>
        <v>37072119******3275</v>
      </c>
      <c r="D6" s="18">
        <f>'[3]赔款计算书-部分手动填写'!E6</f>
        <v>3</v>
      </c>
      <c r="E6" s="17">
        <f>D6</f>
        <v>3</v>
      </c>
      <c r="F6" s="17">
        <f>'[3]赔款计算书-部分手动填写'!F6</f>
        <v>1.5</v>
      </c>
      <c r="G6" s="19">
        <f>'[3]赔款计算书-部分手动填写'!G6</f>
        <v>0.21</v>
      </c>
      <c r="H6" s="19">
        <f>'[3]赔款计算书-部分手动填写'!H6</f>
        <v>1</v>
      </c>
      <c r="I6" s="17">
        <f>'[3]赔款计算书-部分手动填写'!I6</f>
        <v>157.5</v>
      </c>
    </row>
    <row r="7" s="1" customFormat="1" customHeight="1" spans="1:9">
      <c r="A7" s="13">
        <f>ROW()-5</f>
        <v>2</v>
      </c>
      <c r="B7" s="17" t="str">
        <f>'[3]赔款计算书-部分手动填写'!B7</f>
        <v>李学光</v>
      </c>
      <c r="C7" s="18" t="str">
        <f>REPLACE('[3]赔款计算书-部分手动填写'!C7,9,6,"******")</f>
        <v>37072119******327X</v>
      </c>
      <c r="D7" s="18">
        <f>'[3]赔款计算书-部分手动填写'!E7</f>
        <v>5</v>
      </c>
      <c r="E7" s="17">
        <f>D7</f>
        <v>5</v>
      </c>
      <c r="F7" s="17">
        <f>'[3]赔款计算书-部分手动填写'!F7</f>
        <v>2.5</v>
      </c>
      <c r="G7" s="19">
        <f>'[3]赔款计算书-部分手动填写'!G7</f>
        <v>0.21</v>
      </c>
      <c r="H7" s="19">
        <f>'[3]赔款计算书-部分手动填写'!H7</f>
        <v>1</v>
      </c>
      <c r="I7" s="17">
        <f>'[3]赔款计算书-部分手动填写'!I7</f>
        <v>262.5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8</v>
      </c>
      <c r="E8" s="17">
        <f t="shared" si="0"/>
        <v>8</v>
      </c>
      <c r="F8" s="17">
        <f t="shared" si="0"/>
        <v>4</v>
      </c>
      <c r="G8" s="17"/>
      <c r="H8" s="17"/>
      <c r="I8" s="17">
        <f>SUM(I6:I7)</f>
        <v>420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15" sqref="G15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[30]保单信息!C2</f>
        <v>012437070600160102000199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[30]快速理赔单证!C4</f>
        <v>青州市东夏镇石佛村杜金平等40户</v>
      </c>
      <c r="D4" s="11"/>
      <c r="E4" s="11"/>
      <c r="F4" s="11"/>
      <c r="G4" s="12" t="s">
        <v>3</v>
      </c>
      <c r="H4" s="11" t="str">
        <f>'[30]赔款计算书-部分手动填写'!F4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'[30]赔款计算书-部分手动填写'!B6</f>
        <v>杜明志</v>
      </c>
      <c r="C6" s="18" t="str">
        <f>REPLACE('[30]赔款计算书-部分手动填写'!C6,9,6,"******")</f>
        <v>37072119******3276</v>
      </c>
      <c r="D6" s="18">
        <f>'[30]赔款计算书-部分手动填写'!E6</f>
        <v>8</v>
      </c>
      <c r="E6" s="17">
        <f>D6</f>
        <v>8</v>
      </c>
      <c r="F6" s="17">
        <f>'[30]赔款计算书-部分手动填写'!F6</f>
        <v>1</v>
      </c>
      <c r="G6" s="19">
        <f>'[30]赔款计算书-部分手动填写'!G6</f>
        <v>0.21</v>
      </c>
      <c r="H6" s="19">
        <f>'[30]赔款计算书-部分手动填写'!H6</f>
        <v>1</v>
      </c>
      <c r="I6" s="17">
        <f>'[30]赔款计算书-部分手动填写'!I6</f>
        <v>105</v>
      </c>
    </row>
    <row r="7" s="1" customFormat="1" customHeight="1" spans="1:9">
      <c r="A7" s="13">
        <f>ROW()-5</f>
        <v>2</v>
      </c>
      <c r="B7" s="17" t="str">
        <f>'[30]赔款计算书-部分手动填写'!B7</f>
        <v>张金水</v>
      </c>
      <c r="C7" s="18" t="str">
        <f>REPLACE('[30]赔款计算书-部分手动填写'!C7,9,6,"******")</f>
        <v>37072119******3270</v>
      </c>
      <c r="D7" s="18">
        <f>'[30]赔款计算书-部分手动填写'!E7</f>
        <v>6</v>
      </c>
      <c r="E7" s="17">
        <f>D7</f>
        <v>6</v>
      </c>
      <c r="F7" s="17">
        <f>'[30]赔款计算书-部分手动填写'!F7</f>
        <v>2</v>
      </c>
      <c r="G7" s="19">
        <f>'[30]赔款计算书-部分手动填写'!G7</f>
        <v>0.21</v>
      </c>
      <c r="H7" s="19">
        <f>'[30]赔款计算书-部分手动填写'!H7</f>
        <v>1</v>
      </c>
      <c r="I7" s="17">
        <f>'[30]赔款计算书-部分手动填写'!I7</f>
        <v>210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14</v>
      </c>
      <c r="E8" s="17">
        <f t="shared" si="0"/>
        <v>14</v>
      </c>
      <c r="F8" s="17">
        <f t="shared" si="0"/>
        <v>3</v>
      </c>
      <c r="G8" s="17"/>
      <c r="H8" s="17"/>
      <c r="I8" s="17">
        <f>SUM(I6:I7)</f>
        <v>315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J18" sqref="J18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[31]保单信息!C2</f>
        <v>012437070600160102000228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[31]快速理赔单证!C4</f>
        <v>青州市东夏镇石家村张俊杰等16户</v>
      </c>
      <c r="D4" s="11"/>
      <c r="E4" s="11"/>
      <c r="F4" s="11"/>
      <c r="G4" s="12" t="s">
        <v>3</v>
      </c>
      <c r="H4" s="11" t="str">
        <f>'[31]赔款计算书-部分手动填写'!F4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'[31]赔款计算书-部分手动填写'!B6</f>
        <v>孙鹏举</v>
      </c>
      <c r="C6" s="18" t="str">
        <f>REPLACE('[31]赔款计算书-部分手动填写'!C6,9,6,"******")</f>
        <v>37072119******347X</v>
      </c>
      <c r="D6" s="18">
        <f>'[31]赔款计算书-部分手动填写'!E6</f>
        <v>1.5</v>
      </c>
      <c r="E6" s="17">
        <f t="shared" ref="E6:E12" si="1">D6</f>
        <v>1.5</v>
      </c>
      <c r="F6" s="17">
        <f>'[31]赔款计算书-部分手动填写'!F6</f>
        <v>0.5</v>
      </c>
      <c r="G6" s="19">
        <f>'[31]赔款计算书-部分手动填写'!G6</f>
        <v>0.21</v>
      </c>
      <c r="H6" s="19">
        <f>'[31]赔款计算书-部分手动填写'!H6</f>
        <v>1</v>
      </c>
      <c r="I6" s="17">
        <f>'[31]赔款计算书-部分手动填写'!I6</f>
        <v>52.5</v>
      </c>
    </row>
    <row r="7" s="1" customFormat="1" customHeight="1" spans="1:9">
      <c r="A7" s="13">
        <f t="shared" si="0"/>
        <v>2</v>
      </c>
      <c r="B7" s="17" t="str">
        <f>'[31]赔款计算书-部分手动填写'!B7</f>
        <v>张保正</v>
      </c>
      <c r="C7" s="18" t="str">
        <f>REPLACE('[31]赔款计算书-部分手动填写'!C7,9,6,"******")</f>
        <v>37072119******3471</v>
      </c>
      <c r="D7" s="18">
        <f>'[31]赔款计算书-部分手动填写'!E7</f>
        <v>3</v>
      </c>
      <c r="E7" s="17">
        <f t="shared" si="1"/>
        <v>3</v>
      </c>
      <c r="F7" s="17">
        <f>'[31]赔款计算书-部分手动填写'!F7</f>
        <v>2</v>
      </c>
      <c r="G7" s="19">
        <f>'[31]赔款计算书-部分手动填写'!G7</f>
        <v>0.21</v>
      </c>
      <c r="H7" s="19">
        <f>'[31]赔款计算书-部分手动填写'!H7</f>
        <v>1</v>
      </c>
      <c r="I7" s="17">
        <f>'[31]赔款计算书-部分手动填写'!I7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'[31]赔款计算书-部分手动填写'!B8</f>
        <v>张克忠</v>
      </c>
      <c r="C8" s="18" t="str">
        <f>REPLACE('[31]赔款计算书-部分手动填写'!C8,9,6,"******")</f>
        <v>37072119******3473</v>
      </c>
      <c r="D8" s="18">
        <f>'[31]赔款计算书-部分手动填写'!E8</f>
        <v>1.5</v>
      </c>
      <c r="E8" s="17">
        <f t="shared" si="1"/>
        <v>1.5</v>
      </c>
      <c r="F8" s="17">
        <f>'[31]赔款计算书-部分手动填写'!F8</f>
        <v>0.5</v>
      </c>
      <c r="G8" s="19">
        <f>'[31]赔款计算书-部分手动填写'!G8</f>
        <v>0.21</v>
      </c>
      <c r="H8" s="19">
        <f>'[31]赔款计算书-部分手动填写'!H8</f>
        <v>1</v>
      </c>
      <c r="I8" s="17">
        <f>'[31]赔款计算书-部分手动填写'!I8</f>
        <v>52.5</v>
      </c>
    </row>
    <row r="9" s="1" customFormat="1" customHeight="1" spans="1:9">
      <c r="A9" s="13">
        <f t="shared" si="0"/>
        <v>4</v>
      </c>
      <c r="B9" s="17" t="str">
        <f>'[31]赔款计算书-部分手动填写'!B9</f>
        <v>张培纲</v>
      </c>
      <c r="C9" s="18" t="str">
        <f>REPLACE('[31]赔款计算书-部分手动填写'!C9,9,6,"******")</f>
        <v>37072119******3495</v>
      </c>
      <c r="D9" s="18">
        <f>'[31]赔款计算书-部分手动填写'!E9</f>
        <v>2</v>
      </c>
      <c r="E9" s="17">
        <f t="shared" si="1"/>
        <v>2</v>
      </c>
      <c r="F9" s="17">
        <f>'[31]赔款计算书-部分手动填写'!F9</f>
        <v>0.7</v>
      </c>
      <c r="G9" s="19">
        <f>'[31]赔款计算书-部分手动填写'!G9</f>
        <v>0.21</v>
      </c>
      <c r="H9" s="19">
        <f>'[31]赔款计算书-部分手动填写'!H9</f>
        <v>1</v>
      </c>
      <c r="I9" s="17">
        <f>'[31]赔款计算书-部分手动填写'!I9</f>
        <v>73.5</v>
      </c>
    </row>
    <row r="10" s="1" customFormat="1" customHeight="1" spans="1:9">
      <c r="A10" s="13">
        <f t="shared" si="0"/>
        <v>5</v>
      </c>
      <c r="B10" s="17" t="str">
        <f>'[31]赔款计算书-部分手动填写'!B10</f>
        <v>张培光</v>
      </c>
      <c r="C10" s="18" t="str">
        <f>REPLACE('[31]赔款计算书-部分手动填写'!C10,9,6,"******")</f>
        <v>37072119******3474</v>
      </c>
      <c r="D10" s="18">
        <f>'[31]赔款计算书-部分手动填写'!E10</f>
        <v>3</v>
      </c>
      <c r="E10" s="17">
        <f t="shared" si="1"/>
        <v>3</v>
      </c>
      <c r="F10" s="17">
        <f>'[31]赔款计算书-部分手动填写'!F10</f>
        <v>0.7</v>
      </c>
      <c r="G10" s="19">
        <f>'[31]赔款计算书-部分手动填写'!G10</f>
        <v>0.21</v>
      </c>
      <c r="H10" s="19">
        <f>'[31]赔款计算书-部分手动填写'!H10</f>
        <v>1</v>
      </c>
      <c r="I10" s="17">
        <f>'[31]赔款计算书-部分手动填写'!I10</f>
        <v>73.5</v>
      </c>
    </row>
    <row r="11" s="1" customFormat="1" customHeight="1" spans="1:9">
      <c r="A11" s="13">
        <f t="shared" si="0"/>
        <v>6</v>
      </c>
      <c r="B11" s="17" t="str">
        <f>'[31]赔款计算书-部分手动填写'!B11</f>
        <v>张培玉</v>
      </c>
      <c r="C11" s="18" t="str">
        <f>REPLACE('[31]赔款计算书-部分手动填写'!C11,9,6,"******")</f>
        <v>37072119******3475</v>
      </c>
      <c r="D11" s="18">
        <f>'[31]赔款计算书-部分手动填写'!E11</f>
        <v>3</v>
      </c>
      <c r="E11" s="17">
        <f t="shared" si="1"/>
        <v>3</v>
      </c>
      <c r="F11" s="17">
        <f>'[31]赔款计算书-部分手动填写'!F11</f>
        <v>1.5</v>
      </c>
      <c r="G11" s="19">
        <f>'[31]赔款计算书-部分手动填写'!G11</f>
        <v>0.21</v>
      </c>
      <c r="H11" s="19">
        <f>'[31]赔款计算书-部分手动填写'!H11</f>
        <v>1</v>
      </c>
      <c r="I11" s="17">
        <f>'[31]赔款计算书-部分手动填写'!I11</f>
        <v>157.5</v>
      </c>
    </row>
    <row r="12" s="1" customFormat="1" customHeight="1" spans="1:9">
      <c r="A12" s="13">
        <f t="shared" si="0"/>
        <v>7</v>
      </c>
      <c r="B12" s="17" t="str">
        <f>'[31]赔款计算书-部分手动填写'!B12</f>
        <v>张玉奎</v>
      </c>
      <c r="C12" s="18" t="str">
        <f>REPLACE('[31]赔款计算书-部分手动填写'!C12,9,6,"******")</f>
        <v>37072119******3478</v>
      </c>
      <c r="D12" s="18">
        <f>'[31]赔款计算书-部分手动填写'!E12</f>
        <v>3.5</v>
      </c>
      <c r="E12" s="17">
        <f t="shared" si="1"/>
        <v>3.5</v>
      </c>
      <c r="F12" s="17">
        <f>'[31]赔款计算书-部分手动填写'!F12</f>
        <v>0.5</v>
      </c>
      <c r="G12" s="19">
        <f>'[31]赔款计算书-部分手动填写'!G12</f>
        <v>0.21</v>
      </c>
      <c r="H12" s="19">
        <f>'[31]赔款计算书-部分手动填写'!H12</f>
        <v>1</v>
      </c>
      <c r="I12" s="17">
        <f>'[31]赔款计算书-部分手动填写'!I12</f>
        <v>52.5</v>
      </c>
    </row>
    <row r="13" s="2" customFormat="1" customHeight="1" spans="1:9">
      <c r="A13" s="20" t="s">
        <v>13</v>
      </c>
      <c r="B13" s="21"/>
      <c r="C13" s="17"/>
      <c r="D13" s="18">
        <f t="shared" ref="D13:F13" si="2">SUM(D6:D12)</f>
        <v>17.5</v>
      </c>
      <c r="E13" s="17">
        <f t="shared" si="2"/>
        <v>17.5</v>
      </c>
      <c r="F13" s="17">
        <f t="shared" si="2"/>
        <v>6.4</v>
      </c>
      <c r="G13" s="17"/>
      <c r="H13" s="17"/>
      <c r="I13" s="17">
        <f>SUM(I6:I12)</f>
        <v>672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E20" sqref="E20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[32]保单信息!C2</f>
        <v>012437070600160102000181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[32]快速理赔单证!C4</f>
        <v>青州市东夏镇拾甲村王赞等91户</v>
      </c>
      <c r="D4" s="11"/>
      <c r="E4" s="11"/>
      <c r="F4" s="11"/>
      <c r="G4" s="12" t="s">
        <v>3</v>
      </c>
      <c r="H4" s="11" t="str">
        <f>'[32]赔款计算书-部分手动填写'!F4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5" si="0">ROW()-5</f>
        <v>1</v>
      </c>
      <c r="B6" s="17" t="str">
        <f>'[32]赔款计算书-部分手动填写'!B6</f>
        <v>史兰凤</v>
      </c>
      <c r="C6" s="18" t="str">
        <f>REPLACE('[32]赔款计算书-部分手动填写'!C6,9,6,"******")</f>
        <v>37072119******3260</v>
      </c>
      <c r="D6" s="18">
        <f>'[32]赔款计算书-部分手动填写'!E6</f>
        <v>4</v>
      </c>
      <c r="E6" s="17">
        <f t="shared" ref="E6:E15" si="1">D6</f>
        <v>4</v>
      </c>
      <c r="F6" s="17">
        <f>'[32]赔款计算书-部分手动填写'!F6</f>
        <v>0.7</v>
      </c>
      <c r="G6" s="19">
        <f>'[32]赔款计算书-部分手动填写'!G6</f>
        <v>0.21</v>
      </c>
      <c r="H6" s="19">
        <f>'[32]赔款计算书-部分手动填写'!H6</f>
        <v>1</v>
      </c>
      <c r="I6" s="17">
        <f>'[32]赔款计算书-部分手动填写'!I6</f>
        <v>73.5</v>
      </c>
    </row>
    <row r="7" s="1" customFormat="1" customHeight="1" spans="1:9">
      <c r="A7" s="13">
        <f t="shared" si="0"/>
        <v>2</v>
      </c>
      <c r="B7" s="17" t="str">
        <f>'[32]赔款计算书-部分手动填写'!B7</f>
        <v>王刚</v>
      </c>
      <c r="C7" s="18" t="str">
        <f>REPLACE('[32]赔款计算书-部分手动填写'!C7,9,6,"******")</f>
        <v>37078119******3277</v>
      </c>
      <c r="D7" s="18">
        <f>'[32]赔款计算书-部分手动填写'!E7</f>
        <v>4.8</v>
      </c>
      <c r="E7" s="17">
        <f t="shared" si="1"/>
        <v>4.8</v>
      </c>
      <c r="F7" s="17">
        <f>'[32]赔款计算书-部分手动填写'!F7</f>
        <v>3.8</v>
      </c>
      <c r="G7" s="19">
        <f>'[32]赔款计算书-部分手动填写'!G7</f>
        <v>0.21</v>
      </c>
      <c r="H7" s="19">
        <f>'[32]赔款计算书-部分手动填写'!H7</f>
        <v>1</v>
      </c>
      <c r="I7" s="17">
        <f>'[32]赔款计算书-部分手动填写'!I7</f>
        <v>399</v>
      </c>
    </row>
    <row r="8" s="1" customFormat="1" customHeight="1" spans="1:9">
      <c r="A8" s="13">
        <f t="shared" si="0"/>
        <v>3</v>
      </c>
      <c r="B8" s="17" t="str">
        <f>'[32]赔款计算书-部分手动填写'!B8</f>
        <v>王光友</v>
      </c>
      <c r="C8" s="18" t="str">
        <f>REPLACE('[32]赔款计算书-部分手动填写'!C8,9,6,"******")</f>
        <v>37072119******3292</v>
      </c>
      <c r="D8" s="18">
        <f>'[32]赔款计算书-部分手动填写'!E8</f>
        <v>5.5</v>
      </c>
      <c r="E8" s="17">
        <f t="shared" si="1"/>
        <v>5.5</v>
      </c>
      <c r="F8" s="17">
        <f>'[32]赔款计算书-部分手动填写'!F8</f>
        <v>1</v>
      </c>
      <c r="G8" s="19">
        <f>'[32]赔款计算书-部分手动填写'!G8</f>
        <v>0.21</v>
      </c>
      <c r="H8" s="19">
        <f>'[32]赔款计算书-部分手动填写'!H8</f>
        <v>1</v>
      </c>
      <c r="I8" s="17">
        <f>'[32]赔款计算书-部分手动填写'!I8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'[32]赔款计算书-部分手动填写'!B9</f>
        <v>王龙宝</v>
      </c>
      <c r="C9" s="18" t="str">
        <f>REPLACE('[32]赔款计算书-部分手动填写'!C9,9,6,"******")</f>
        <v>37072119******3275</v>
      </c>
      <c r="D9" s="18">
        <f>'[32]赔款计算书-部分手动填写'!E9</f>
        <v>3.2</v>
      </c>
      <c r="E9" s="17">
        <f t="shared" si="1"/>
        <v>3.2</v>
      </c>
      <c r="F9" s="17">
        <f>'[32]赔款计算书-部分手动填写'!F9</f>
        <v>3</v>
      </c>
      <c r="G9" s="19">
        <f>'[32]赔款计算书-部分手动填写'!G9</f>
        <v>0.21</v>
      </c>
      <c r="H9" s="19">
        <f>'[32]赔款计算书-部分手动填写'!H9</f>
        <v>1</v>
      </c>
      <c r="I9" s="17">
        <f>'[32]赔款计算书-部分手动填写'!I9</f>
        <v>315</v>
      </c>
    </row>
    <row r="10" s="1" customFormat="1" customHeight="1" spans="1:9">
      <c r="A10" s="13">
        <f t="shared" si="0"/>
        <v>5</v>
      </c>
      <c r="B10" s="17" t="str">
        <f>'[32]赔款计算书-部分手动填写'!B10</f>
        <v>王守法</v>
      </c>
      <c r="C10" s="18" t="str">
        <f>REPLACE('[32]赔款计算书-部分手动填写'!C10,9,6,"******")</f>
        <v>37072119******3270</v>
      </c>
      <c r="D10" s="18">
        <f>'[32]赔款计算书-部分手动填写'!E10</f>
        <v>6.26</v>
      </c>
      <c r="E10" s="17">
        <f t="shared" si="1"/>
        <v>6.26</v>
      </c>
      <c r="F10" s="17">
        <f>'[32]赔款计算书-部分手动填写'!F10</f>
        <v>0.5</v>
      </c>
      <c r="G10" s="19">
        <f>'[32]赔款计算书-部分手动填写'!G10</f>
        <v>0.21</v>
      </c>
      <c r="H10" s="19">
        <f>'[32]赔款计算书-部分手动填写'!H10</f>
        <v>1</v>
      </c>
      <c r="I10" s="17">
        <f>'[32]赔款计算书-部分手动填写'!I10</f>
        <v>52.5</v>
      </c>
    </row>
    <row r="11" s="1" customFormat="1" customHeight="1" spans="1:9">
      <c r="A11" s="13">
        <f t="shared" si="0"/>
        <v>6</v>
      </c>
      <c r="B11" s="17" t="str">
        <f>'[32]赔款计算书-部分手动填写'!B11</f>
        <v>王守章</v>
      </c>
      <c r="C11" s="18" t="str">
        <f>REPLACE('[32]赔款计算书-部分手动填写'!C11,9,6,"******")</f>
        <v>37072119******3293</v>
      </c>
      <c r="D11" s="18">
        <f>'[32]赔款计算书-部分手动填写'!E11</f>
        <v>6</v>
      </c>
      <c r="E11" s="17">
        <f t="shared" si="1"/>
        <v>6</v>
      </c>
      <c r="F11" s="17">
        <f>'[32]赔款计算书-部分手动填写'!F11</f>
        <v>4.5</v>
      </c>
      <c r="G11" s="19">
        <f>'[32]赔款计算书-部分手动填写'!G11</f>
        <v>0.21</v>
      </c>
      <c r="H11" s="19">
        <f>'[32]赔款计算书-部分手动填写'!H11</f>
        <v>1</v>
      </c>
      <c r="I11" s="17">
        <f>'[32]赔款计算书-部分手动填写'!I11</f>
        <v>472.5</v>
      </c>
    </row>
    <row r="12" s="1" customFormat="1" customHeight="1" spans="1:9">
      <c r="A12" s="13">
        <f t="shared" si="0"/>
        <v>7</v>
      </c>
      <c r="B12" s="17" t="str">
        <f>'[32]赔款计算书-部分手动填写'!B12</f>
        <v>王堂</v>
      </c>
      <c r="C12" s="18" t="str">
        <f>REPLACE('[32]赔款计算书-部分手动填写'!C12,9,6,"******")</f>
        <v>37072119******3278</v>
      </c>
      <c r="D12" s="18">
        <f>'[32]赔款计算书-部分手动填写'!E12</f>
        <v>8</v>
      </c>
      <c r="E12" s="17">
        <f t="shared" si="1"/>
        <v>8</v>
      </c>
      <c r="F12" s="17">
        <f>'[32]赔款计算书-部分手动填写'!F12</f>
        <v>3</v>
      </c>
      <c r="G12" s="19">
        <f>'[32]赔款计算书-部分手动填写'!G12</f>
        <v>0.21</v>
      </c>
      <c r="H12" s="19">
        <f>'[32]赔款计算书-部分手动填写'!H12</f>
        <v>1</v>
      </c>
      <c r="I12" s="17">
        <f>'[32]赔款计算书-部分手动填写'!I12</f>
        <v>315</v>
      </c>
    </row>
    <row r="13" s="1" customFormat="1" customHeight="1" spans="1:9">
      <c r="A13" s="13">
        <f t="shared" si="0"/>
        <v>8</v>
      </c>
      <c r="B13" s="17" t="str">
        <f>'[32]赔款计算书-部分手动填写'!B13</f>
        <v>王永春</v>
      </c>
      <c r="C13" s="18" t="str">
        <f>REPLACE('[32]赔款计算书-部分手动填写'!C13,9,6,"******")</f>
        <v>37072119******3291</v>
      </c>
      <c r="D13" s="18">
        <f>'[32]赔款计算书-部分手动填写'!E13</f>
        <v>6.6</v>
      </c>
      <c r="E13" s="17">
        <f t="shared" si="1"/>
        <v>6.6</v>
      </c>
      <c r="F13" s="17">
        <f>'[32]赔款计算书-部分手动填写'!F13</f>
        <v>1</v>
      </c>
      <c r="G13" s="19">
        <f>'[32]赔款计算书-部分手动填写'!G13</f>
        <v>0.21</v>
      </c>
      <c r="H13" s="19">
        <f>'[32]赔款计算书-部分手动填写'!H13</f>
        <v>1</v>
      </c>
      <c r="I13" s="17">
        <f>'[32]赔款计算书-部分手动填写'!I13</f>
        <v>105</v>
      </c>
    </row>
    <row r="14" s="1" customFormat="1" customHeight="1" spans="1:9">
      <c r="A14" s="13">
        <f t="shared" si="0"/>
        <v>9</v>
      </c>
      <c r="B14" s="17" t="str">
        <f>'[32]赔款计算书-部分手动填写'!B14</f>
        <v>张春生</v>
      </c>
      <c r="C14" s="18" t="str">
        <f>REPLACE('[32]赔款计算书-部分手动填写'!C14,9,6,"******")</f>
        <v>37072119******3293</v>
      </c>
      <c r="D14" s="18">
        <f>'[32]赔款计算书-部分手动填写'!E14</f>
        <v>10</v>
      </c>
      <c r="E14" s="17">
        <f t="shared" si="1"/>
        <v>10</v>
      </c>
      <c r="F14" s="17">
        <f>'[32]赔款计算书-部分手动填写'!F14</f>
        <v>1</v>
      </c>
      <c r="G14" s="19">
        <f>'[32]赔款计算书-部分手动填写'!G14</f>
        <v>0.21</v>
      </c>
      <c r="H14" s="19">
        <f>'[32]赔款计算书-部分手动填写'!H14</f>
        <v>1</v>
      </c>
      <c r="I14" s="17">
        <f>'[32]赔款计算书-部分手动填写'!I14</f>
        <v>105</v>
      </c>
    </row>
    <row r="15" s="1" customFormat="1" customHeight="1" spans="1:9">
      <c r="A15" s="13">
        <f t="shared" si="0"/>
        <v>10</v>
      </c>
      <c r="B15" s="17" t="str">
        <f>'[32]赔款计算书-部分手动填写'!B15</f>
        <v>张文友</v>
      </c>
      <c r="C15" s="18" t="str">
        <f>REPLACE('[32]赔款计算书-部分手动填写'!C15,9,6,"******")</f>
        <v>37072119******3275</v>
      </c>
      <c r="D15" s="18">
        <f>'[32]赔款计算书-部分手动填写'!E15</f>
        <v>8.1</v>
      </c>
      <c r="E15" s="17">
        <f t="shared" si="1"/>
        <v>8.1</v>
      </c>
      <c r="F15" s="17">
        <f>'[32]赔款计算书-部分手动填写'!F15</f>
        <v>1</v>
      </c>
      <c r="G15" s="19">
        <f>'[32]赔款计算书-部分手动填写'!G15</f>
        <v>0.21</v>
      </c>
      <c r="H15" s="19">
        <f>'[32]赔款计算书-部分手动填写'!H15</f>
        <v>1</v>
      </c>
      <c r="I15" s="17">
        <f>'[32]赔款计算书-部分手动填写'!I15</f>
        <v>105</v>
      </c>
    </row>
    <row r="16" s="2" customFormat="1" customHeight="1" spans="1:9">
      <c r="A16" s="20" t="s">
        <v>13</v>
      </c>
      <c r="B16" s="21"/>
      <c r="C16" s="17"/>
      <c r="D16" s="18">
        <f t="shared" ref="D16:F16" si="2">SUM(D6:D15)</f>
        <v>62.46</v>
      </c>
      <c r="E16" s="17">
        <f t="shared" si="2"/>
        <v>62.46</v>
      </c>
      <c r="F16" s="17">
        <f t="shared" si="2"/>
        <v>19.5</v>
      </c>
      <c r="G16" s="17"/>
      <c r="H16" s="17"/>
      <c r="I16" s="17">
        <f>SUM(I6:I15)</f>
        <v>2047.5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6:B16"/>
  </mergeCells>
  <pageMargins left="0.75" right="0.75" top="1" bottom="1" header="0.5" footer="0.5"/>
  <headerFooter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K16" sqref="K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[33]保单信息!C2</f>
        <v>012437070600160102000180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[33]快速理赔单证!C4</f>
        <v>青州市东夏镇双庙村郭安成等132户</v>
      </c>
      <c r="D4" s="11"/>
      <c r="E4" s="11"/>
      <c r="F4" s="11"/>
      <c r="G4" s="12" t="s">
        <v>3</v>
      </c>
      <c r="H4" s="11" t="str">
        <f>'[33]赔款计算书-部分手动填写'!F4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5" si="0">ROW()-5</f>
        <v>1</v>
      </c>
      <c r="B6" s="17" t="str">
        <f>'[33]赔款计算书-部分手动填写'!B6</f>
        <v>郭安成</v>
      </c>
      <c r="C6" s="18" t="str">
        <f>REPLACE('[33]赔款计算书-部分手动填写'!C6,9,6,"******")</f>
        <v>37072119******3292</v>
      </c>
      <c r="D6" s="18">
        <f>'[33]赔款计算书-部分手动填写'!E6</f>
        <v>6</v>
      </c>
      <c r="E6" s="17">
        <f t="shared" ref="E6:E15" si="1">D6</f>
        <v>6</v>
      </c>
      <c r="F6" s="17">
        <f>'[33]赔款计算书-部分手动填写'!F6</f>
        <v>2</v>
      </c>
      <c r="G6" s="19">
        <f>'[33]赔款计算书-部分手动填写'!G6</f>
        <v>0.21</v>
      </c>
      <c r="H6" s="19">
        <f>'[33]赔款计算书-部分手动填写'!H6</f>
        <v>1</v>
      </c>
      <c r="I6" s="17">
        <f>'[33]赔款计算书-部分手动填写'!I6</f>
        <v>210</v>
      </c>
    </row>
    <row r="7" s="1" customFormat="1" customHeight="1" spans="1:9">
      <c r="A7" s="13">
        <f t="shared" si="0"/>
        <v>2</v>
      </c>
      <c r="B7" s="17" t="str">
        <f>'[33]赔款计算书-部分手动填写'!B7</f>
        <v>郭同功</v>
      </c>
      <c r="C7" s="18" t="str">
        <f>REPLACE('[33]赔款计算书-部分手动填写'!C7,9,6,"******")</f>
        <v>37072119******3272</v>
      </c>
      <c r="D7" s="18">
        <f>'[33]赔款计算书-部分手动填写'!E7</f>
        <v>11</v>
      </c>
      <c r="E7" s="17">
        <f t="shared" si="1"/>
        <v>11</v>
      </c>
      <c r="F7" s="17">
        <f>'[33]赔款计算书-部分手动填写'!F7</f>
        <v>0.8</v>
      </c>
      <c r="G7" s="19">
        <f>'[33]赔款计算书-部分手动填写'!G7</f>
        <v>0.21</v>
      </c>
      <c r="H7" s="19">
        <f>'[33]赔款计算书-部分手动填写'!H7</f>
        <v>1</v>
      </c>
      <c r="I7" s="17">
        <f>'[33]赔款计算书-部分手动填写'!I7</f>
        <v>84</v>
      </c>
    </row>
    <row r="8" s="1" customFormat="1" customHeight="1" spans="1:9">
      <c r="A8" s="13">
        <f t="shared" si="0"/>
        <v>3</v>
      </c>
      <c r="B8" s="17" t="str">
        <f>'[33]赔款计算书-部分手动填写'!B8</f>
        <v>郭新英</v>
      </c>
      <c r="C8" s="18" t="str">
        <f>REPLACE('[33]赔款计算书-部分手动填写'!C8,9,6,"******")</f>
        <v>37072119******3263</v>
      </c>
      <c r="D8" s="18">
        <f>'[33]赔款计算书-部分手动填写'!E8</f>
        <v>10</v>
      </c>
      <c r="E8" s="17">
        <f t="shared" si="1"/>
        <v>10</v>
      </c>
      <c r="F8" s="17">
        <f>'[33]赔款计算书-部分手动填写'!F8</f>
        <v>0.5</v>
      </c>
      <c r="G8" s="19">
        <f>'[33]赔款计算书-部分手动填写'!G8</f>
        <v>0.21</v>
      </c>
      <c r="H8" s="19">
        <f>'[33]赔款计算书-部分手动填写'!H8</f>
        <v>1</v>
      </c>
      <c r="I8" s="17">
        <f>'[33]赔款计算书-部分手动填写'!I8</f>
        <v>52.5</v>
      </c>
    </row>
    <row r="9" s="1" customFormat="1" customHeight="1" spans="1:9">
      <c r="A9" s="13">
        <f t="shared" si="0"/>
        <v>4</v>
      </c>
      <c r="B9" s="17" t="str">
        <f>'[33]赔款计算书-部分手动填写'!B9</f>
        <v>郭雨成</v>
      </c>
      <c r="C9" s="18" t="str">
        <f>REPLACE('[33]赔款计算书-部分手动填写'!C9,9,6,"******")</f>
        <v>37072119******3299</v>
      </c>
      <c r="D9" s="18">
        <f>'[33]赔款计算书-部分手动填写'!E9</f>
        <v>3.5</v>
      </c>
      <c r="E9" s="17">
        <f t="shared" si="1"/>
        <v>3.5</v>
      </c>
      <c r="F9" s="17">
        <f>'[33]赔款计算书-部分手动填写'!F9</f>
        <v>3</v>
      </c>
      <c r="G9" s="19">
        <f>'[33]赔款计算书-部分手动填写'!G9</f>
        <v>0.21</v>
      </c>
      <c r="H9" s="19">
        <f>'[33]赔款计算书-部分手动填写'!H9</f>
        <v>1</v>
      </c>
      <c r="I9" s="17">
        <f>'[33]赔款计算书-部分手动填写'!I9</f>
        <v>315</v>
      </c>
    </row>
    <row r="10" s="1" customFormat="1" customHeight="1" spans="1:9">
      <c r="A10" s="13">
        <f t="shared" si="0"/>
        <v>5</v>
      </c>
      <c r="B10" s="17" t="str">
        <f>'[33]赔款计算书-部分手动填写'!B10</f>
        <v>宋德海</v>
      </c>
      <c r="C10" s="18" t="str">
        <f>REPLACE('[33]赔款计算书-部分手动填写'!C10,9,6,"******")</f>
        <v>37078119******3276</v>
      </c>
      <c r="D10" s="18">
        <f>'[33]赔款计算书-部分手动填写'!E10</f>
        <v>8.3</v>
      </c>
      <c r="E10" s="17">
        <f t="shared" si="1"/>
        <v>8.3</v>
      </c>
      <c r="F10" s="17">
        <f>'[33]赔款计算书-部分手动填写'!F10</f>
        <v>0.6</v>
      </c>
      <c r="G10" s="19">
        <f>'[33]赔款计算书-部分手动填写'!G10</f>
        <v>0.21</v>
      </c>
      <c r="H10" s="19">
        <f>'[33]赔款计算书-部分手动填写'!H10</f>
        <v>1</v>
      </c>
      <c r="I10" s="17">
        <f>'[33]赔款计算书-部分手动填写'!I10</f>
        <v>63</v>
      </c>
    </row>
    <row r="11" s="1" customFormat="1" customHeight="1" spans="1:9">
      <c r="A11" s="13">
        <f t="shared" si="0"/>
        <v>6</v>
      </c>
      <c r="B11" s="17" t="str">
        <f>'[33]赔款计算书-部分手动填写'!B11</f>
        <v>宋乐胜</v>
      </c>
      <c r="C11" s="18" t="str">
        <f>REPLACE('[33]赔款计算书-部分手动填写'!C11,9,6,"******")</f>
        <v>37078119******3278</v>
      </c>
      <c r="D11" s="18">
        <f>'[33]赔款计算书-部分手动填写'!E11</f>
        <v>7</v>
      </c>
      <c r="E11" s="17">
        <f t="shared" si="1"/>
        <v>7</v>
      </c>
      <c r="F11" s="17">
        <f>'[33]赔款计算书-部分手动填写'!F11</f>
        <v>0.5</v>
      </c>
      <c r="G11" s="19">
        <f>'[33]赔款计算书-部分手动填写'!G11</f>
        <v>0.21</v>
      </c>
      <c r="H11" s="19">
        <f>'[33]赔款计算书-部分手动填写'!H11</f>
        <v>1</v>
      </c>
      <c r="I11" s="17">
        <f>'[33]赔款计算书-部分手动填写'!I11</f>
        <v>52.5</v>
      </c>
    </row>
    <row r="12" s="1" customFormat="1" customHeight="1" spans="1:9">
      <c r="A12" s="13">
        <f t="shared" si="0"/>
        <v>7</v>
      </c>
      <c r="B12" s="17" t="str">
        <f>'[33]赔款计算书-部分手动填写'!B12</f>
        <v>宋治成</v>
      </c>
      <c r="C12" s="18" t="str">
        <f>REPLACE('[33]赔款计算书-部分手动填写'!C12,9,6,"******")</f>
        <v>37072119******3274</v>
      </c>
      <c r="D12" s="18">
        <f>'[33]赔款计算书-部分手动填写'!E12</f>
        <v>6.2</v>
      </c>
      <c r="E12" s="17">
        <f t="shared" si="1"/>
        <v>6.2</v>
      </c>
      <c r="F12" s="17">
        <f>'[33]赔款计算书-部分手动填写'!F12</f>
        <v>0.3</v>
      </c>
      <c r="G12" s="19">
        <f>'[33]赔款计算书-部分手动填写'!G12</f>
        <v>0.21</v>
      </c>
      <c r="H12" s="19">
        <f>'[33]赔款计算书-部分手动填写'!H12</f>
        <v>1</v>
      </c>
      <c r="I12" s="17">
        <f>'[33]赔款计算书-部分手动填写'!I12</f>
        <v>31.5</v>
      </c>
    </row>
    <row r="13" s="1" customFormat="1" customHeight="1" spans="1:9">
      <c r="A13" s="13">
        <f t="shared" si="0"/>
        <v>8</v>
      </c>
      <c r="B13" s="17" t="str">
        <f>'[33]赔款计算书-部分手动填写'!B13</f>
        <v>宋治家</v>
      </c>
      <c r="C13" s="18" t="str">
        <f>REPLACE('[33]赔款计算书-部分手动填写'!C13,9,6,"******")</f>
        <v>37072119******3336</v>
      </c>
      <c r="D13" s="18">
        <f>'[33]赔款计算书-部分手动填写'!E13</f>
        <v>7.5</v>
      </c>
      <c r="E13" s="17">
        <f t="shared" si="1"/>
        <v>7.5</v>
      </c>
      <c r="F13" s="17">
        <f>'[33]赔款计算书-部分手动填写'!F13</f>
        <v>0.5</v>
      </c>
      <c r="G13" s="19">
        <f>'[33]赔款计算书-部分手动填写'!G13</f>
        <v>0.21</v>
      </c>
      <c r="H13" s="19">
        <f>'[33]赔款计算书-部分手动填写'!H13</f>
        <v>1</v>
      </c>
      <c r="I13" s="17">
        <f>'[33]赔款计算书-部分手动填写'!I13</f>
        <v>52.5</v>
      </c>
    </row>
    <row r="14" s="1" customFormat="1" customHeight="1" spans="1:9">
      <c r="A14" s="13">
        <f t="shared" si="0"/>
        <v>9</v>
      </c>
      <c r="B14" s="17" t="str">
        <f>'[33]赔款计算书-部分手动填写'!B14</f>
        <v>宋治森</v>
      </c>
      <c r="C14" s="18" t="str">
        <f>REPLACE('[33]赔款计算书-部分手动填写'!C14,9,6,"******")</f>
        <v>37072119******3277</v>
      </c>
      <c r="D14" s="18">
        <f>'[33]赔款计算书-部分手动填写'!E14</f>
        <v>4.5</v>
      </c>
      <c r="E14" s="17">
        <f t="shared" si="1"/>
        <v>4.5</v>
      </c>
      <c r="F14" s="17">
        <f>'[33]赔款计算书-部分手动填写'!F14</f>
        <v>2</v>
      </c>
      <c r="G14" s="19">
        <f>'[33]赔款计算书-部分手动填写'!G14</f>
        <v>0.21</v>
      </c>
      <c r="H14" s="19">
        <f>'[33]赔款计算书-部分手动填写'!H14</f>
        <v>1</v>
      </c>
      <c r="I14" s="17">
        <f>'[33]赔款计算书-部分手动填写'!I14</f>
        <v>210</v>
      </c>
    </row>
    <row r="15" s="1" customFormat="1" customHeight="1" spans="1:9">
      <c r="A15" s="13">
        <f t="shared" si="0"/>
        <v>10</v>
      </c>
      <c r="B15" s="17" t="str">
        <f>'[33]赔款计算书-部分手动填写'!B15</f>
        <v>王友兴</v>
      </c>
      <c r="C15" s="18" t="str">
        <f>REPLACE('[33]赔款计算书-部分手动填写'!C15,9,6,"******")</f>
        <v>37072119******3276</v>
      </c>
      <c r="D15" s="18">
        <f>'[33]赔款计算书-部分手动填写'!E15</f>
        <v>4</v>
      </c>
      <c r="E15" s="17">
        <f t="shared" si="1"/>
        <v>4</v>
      </c>
      <c r="F15" s="17">
        <f>'[33]赔款计算书-部分手动填写'!F15</f>
        <v>0.4</v>
      </c>
      <c r="G15" s="19">
        <f>'[33]赔款计算书-部分手动填写'!G15</f>
        <v>0.21</v>
      </c>
      <c r="H15" s="19">
        <f>'[33]赔款计算书-部分手动填写'!H15</f>
        <v>1</v>
      </c>
      <c r="I15" s="17">
        <f>'[33]赔款计算书-部分手动填写'!I15</f>
        <v>42</v>
      </c>
    </row>
    <row r="16" s="2" customFormat="1" customHeight="1" spans="1:9">
      <c r="A16" s="20" t="s">
        <v>13</v>
      </c>
      <c r="B16" s="21"/>
      <c r="C16" s="17"/>
      <c r="D16" s="18">
        <f t="shared" ref="D16:F16" si="2">SUM(D6:D15)</f>
        <v>68</v>
      </c>
      <c r="E16" s="17">
        <f t="shared" si="2"/>
        <v>68</v>
      </c>
      <c r="F16" s="17">
        <f t="shared" si="2"/>
        <v>10.6</v>
      </c>
      <c r="G16" s="17"/>
      <c r="H16" s="17"/>
      <c r="I16" s="17">
        <f>SUM(I6:I15)</f>
        <v>1113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6:B16"/>
  </mergeCells>
  <pageMargins left="0.75" right="0.75" top="1" bottom="1" header="0.5" footer="0.5"/>
  <headerFooter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H13" sqref="H13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[34]保单信息!C2</f>
        <v>012437070600160102000173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[34]快速理赔单证!C4</f>
        <v>青州市东夏镇苏埠屯村陈思安等15户</v>
      </c>
      <c r="D4" s="11"/>
      <c r="E4" s="11"/>
      <c r="F4" s="11"/>
      <c r="G4" s="12" t="s">
        <v>3</v>
      </c>
      <c r="H4" s="11" t="str">
        <f>'[34]赔款计算书-部分手动填写'!F4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'[34]赔款计算书-部分手动填写'!B6</f>
        <v>刘云修</v>
      </c>
      <c r="C6" s="18" t="str">
        <f>REPLACE('[34]赔款计算书-部分手动填写'!C6,9,6,"******")</f>
        <v>37072119******3475</v>
      </c>
      <c r="D6" s="18">
        <f>'[34]赔款计算书-部分手动填写'!E6</f>
        <v>7.6</v>
      </c>
      <c r="E6" s="17">
        <f>D6</f>
        <v>7.6</v>
      </c>
      <c r="F6" s="17">
        <f>'[34]赔款计算书-部分手动填写'!F6</f>
        <v>4</v>
      </c>
      <c r="G6" s="19">
        <f>'[34]赔款计算书-部分手动填写'!G6</f>
        <v>0.21</v>
      </c>
      <c r="H6" s="19">
        <f>'[34]赔款计算书-部分手动填写'!H6</f>
        <v>1</v>
      </c>
      <c r="I6" s="17">
        <f>'[34]赔款计算书-部分手动填写'!I6</f>
        <v>420</v>
      </c>
    </row>
    <row r="7" s="2" customFormat="1" customHeight="1" spans="1:9">
      <c r="A7" s="20" t="s">
        <v>13</v>
      </c>
      <c r="B7" s="21"/>
      <c r="C7" s="17"/>
      <c r="D7" s="17">
        <f t="shared" ref="D7:F7" si="0">SUM(D6:D6)</f>
        <v>7.6</v>
      </c>
      <c r="E7" s="18">
        <f t="shared" si="0"/>
        <v>7.6</v>
      </c>
      <c r="F7" s="17">
        <f t="shared" si="0"/>
        <v>4</v>
      </c>
      <c r="G7" s="17"/>
      <c r="H7" s="17"/>
      <c r="I7" s="17">
        <v>420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17" sqref="E17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[35]保单信息!C2</f>
        <v>012437070600160102000197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[35]快速理赔单证!C4</f>
        <v>青州市东夏镇堂子村张右亭等254户</v>
      </c>
      <c r="D4" s="11"/>
      <c r="E4" s="11"/>
      <c r="F4" s="11"/>
      <c r="G4" s="12" t="s">
        <v>3</v>
      </c>
      <c r="H4" s="11" t="str">
        <f>'[35]赔款计算书-部分手动填写'!F4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'[35]赔款计算书-部分手动填写'!B6</f>
        <v>王振明</v>
      </c>
      <c r="C6" s="18" t="str">
        <f>REPLACE('[35]赔款计算书-部分手动填写'!C6,9,6,"******")</f>
        <v>37072119******3293</v>
      </c>
      <c r="D6" s="18">
        <f>'[35]赔款计算书-部分手动填写'!E6</f>
        <v>17.17</v>
      </c>
      <c r="E6" s="17">
        <f t="shared" ref="E6:E13" si="1">D6</f>
        <v>17.17</v>
      </c>
      <c r="F6" s="17">
        <f>'[35]赔款计算书-部分手动填写'!F6</f>
        <v>4</v>
      </c>
      <c r="G6" s="19">
        <f>'[35]赔款计算书-部分手动填写'!G6</f>
        <v>0.21</v>
      </c>
      <c r="H6" s="19">
        <f>'[35]赔款计算书-部分手动填写'!H6</f>
        <v>1</v>
      </c>
      <c r="I6" s="17">
        <f>'[35]赔款计算书-部分手动填写'!I6</f>
        <v>420</v>
      </c>
    </row>
    <row r="7" s="1" customFormat="1" customHeight="1" spans="1:9">
      <c r="A7" s="13">
        <f t="shared" si="0"/>
        <v>2</v>
      </c>
      <c r="B7" s="17" t="str">
        <f>'[35]赔款计算书-部分手动填写'!B7</f>
        <v>王志升</v>
      </c>
      <c r="C7" s="18" t="str">
        <f>REPLACE('[35]赔款计算书-部分手动填写'!C7,9,6,"******")</f>
        <v>37072119******3319</v>
      </c>
      <c r="D7" s="18">
        <f>'[35]赔款计算书-部分手动填写'!E7</f>
        <v>94.5</v>
      </c>
      <c r="E7" s="17">
        <f t="shared" si="1"/>
        <v>94.5</v>
      </c>
      <c r="F7" s="17">
        <f>'[35]赔款计算书-部分手动填写'!F7</f>
        <v>25</v>
      </c>
      <c r="G7" s="19">
        <f>'[35]赔款计算书-部分手动填写'!G7</f>
        <v>0.21</v>
      </c>
      <c r="H7" s="19">
        <f>'[35]赔款计算书-部分手动填写'!H7</f>
        <v>1</v>
      </c>
      <c r="I7" s="17">
        <f>'[35]赔款计算书-部分手动填写'!I7</f>
        <v>2625</v>
      </c>
    </row>
    <row r="8" s="1" customFormat="1" customHeight="1" spans="1:9">
      <c r="A8" s="13">
        <f t="shared" si="0"/>
        <v>3</v>
      </c>
      <c r="B8" s="17" t="str">
        <f>'[35]赔款计算书-部分手动填写'!B8</f>
        <v>张福国</v>
      </c>
      <c r="C8" s="18" t="str">
        <f>REPLACE('[35]赔款计算书-部分手动填写'!C8,9,6,"******")</f>
        <v>37072119******3273</v>
      </c>
      <c r="D8" s="18">
        <f>'[35]赔款计算书-部分手动填写'!E8</f>
        <v>9.5</v>
      </c>
      <c r="E8" s="17">
        <f t="shared" si="1"/>
        <v>9.5</v>
      </c>
      <c r="F8" s="17">
        <f>'[35]赔款计算书-部分手动填写'!F8</f>
        <v>2.5</v>
      </c>
      <c r="G8" s="19">
        <f>'[35]赔款计算书-部分手动填写'!G8</f>
        <v>0.21</v>
      </c>
      <c r="H8" s="19">
        <f>'[35]赔款计算书-部分手动填写'!H8</f>
        <v>1</v>
      </c>
      <c r="I8" s="17">
        <f>'[35]赔款计算书-部分手动填写'!I8</f>
        <v>262.5</v>
      </c>
    </row>
    <row r="9" s="1" customFormat="1" customHeight="1" spans="1:9">
      <c r="A9" s="13">
        <f t="shared" si="0"/>
        <v>4</v>
      </c>
      <c r="B9" s="17" t="str">
        <f>'[35]赔款计算书-部分手动填写'!B9</f>
        <v>张鉴东</v>
      </c>
      <c r="C9" s="18" t="str">
        <f>REPLACE('[35]赔款计算书-部分手动填写'!C9,9,6,"******")</f>
        <v>37078119******3271</v>
      </c>
      <c r="D9" s="18">
        <f>'[35]赔款计算书-部分手动填写'!E9</f>
        <v>65</v>
      </c>
      <c r="E9" s="17">
        <f t="shared" si="1"/>
        <v>65</v>
      </c>
      <c r="F9" s="17">
        <f>'[35]赔款计算书-部分手动填写'!F9</f>
        <v>10</v>
      </c>
      <c r="G9" s="19">
        <f>'[35]赔款计算书-部分手动填写'!G9</f>
        <v>0.21</v>
      </c>
      <c r="H9" s="19">
        <f>'[35]赔款计算书-部分手动填写'!H9</f>
        <v>1</v>
      </c>
      <c r="I9" s="17">
        <f>'[35]赔款计算书-部分手动填写'!I9</f>
        <v>1050</v>
      </c>
    </row>
    <row r="10" s="1" customFormat="1" customHeight="1" spans="1:9">
      <c r="A10" s="13">
        <f t="shared" si="0"/>
        <v>5</v>
      </c>
      <c r="B10" s="17" t="str">
        <f>'[35]赔款计算书-部分手动填写'!B10</f>
        <v>张培良</v>
      </c>
      <c r="C10" s="18" t="str">
        <f>REPLACE('[35]赔款计算书-部分手动填写'!C10,9,6,"******")</f>
        <v>37072119******3296</v>
      </c>
      <c r="D10" s="18">
        <f>'[35]赔款计算书-部分手动填写'!E10</f>
        <v>6.5</v>
      </c>
      <c r="E10" s="17">
        <f t="shared" si="1"/>
        <v>6.5</v>
      </c>
      <c r="F10" s="17">
        <f>'[35]赔款计算书-部分手动填写'!F10</f>
        <v>2</v>
      </c>
      <c r="G10" s="19">
        <f>'[35]赔款计算书-部分手动填写'!G10</f>
        <v>0.21</v>
      </c>
      <c r="H10" s="19">
        <f>'[35]赔款计算书-部分手动填写'!H10</f>
        <v>1</v>
      </c>
      <c r="I10" s="17">
        <f>'[35]赔款计算书-部分手动填写'!I10</f>
        <v>210</v>
      </c>
    </row>
    <row r="11" s="1" customFormat="1" customHeight="1" spans="1:9">
      <c r="A11" s="13">
        <f t="shared" si="0"/>
        <v>6</v>
      </c>
      <c r="B11" s="17" t="str">
        <f>'[35]赔款计算书-部分手动填写'!B11</f>
        <v>张玉宝</v>
      </c>
      <c r="C11" s="18" t="str">
        <f>REPLACE('[35]赔款计算书-部分手动填写'!C11,9,6,"******")</f>
        <v>37072119******3279</v>
      </c>
      <c r="D11" s="18">
        <f>'[35]赔款计算书-部分手动填写'!E11</f>
        <v>7.4</v>
      </c>
      <c r="E11" s="17">
        <f t="shared" si="1"/>
        <v>7.4</v>
      </c>
      <c r="F11" s="17">
        <f>'[35]赔款计算书-部分手动填写'!F11</f>
        <v>1</v>
      </c>
      <c r="G11" s="19">
        <f>'[35]赔款计算书-部分手动填写'!G11</f>
        <v>0.21</v>
      </c>
      <c r="H11" s="19">
        <f>'[35]赔款计算书-部分手动填写'!H11</f>
        <v>1</v>
      </c>
      <c r="I11" s="17">
        <f>'[35]赔款计算书-部分手动填写'!I11</f>
        <v>105</v>
      </c>
    </row>
    <row r="12" s="1" customFormat="1" customHeight="1" spans="1:9">
      <c r="A12" s="13">
        <f t="shared" si="0"/>
        <v>7</v>
      </c>
      <c r="B12" s="17" t="str">
        <f>'[35]赔款计算书-部分手动填写'!B12</f>
        <v>张玉玲</v>
      </c>
      <c r="C12" s="18" t="str">
        <f>REPLACE('[35]赔款计算书-部分手动填写'!C12,9,6,"******")</f>
        <v>37072119******329X</v>
      </c>
      <c r="D12" s="18">
        <f>'[35]赔款计算书-部分手动填写'!E12</f>
        <v>2.6</v>
      </c>
      <c r="E12" s="17">
        <f t="shared" si="1"/>
        <v>2.6</v>
      </c>
      <c r="F12" s="17">
        <f>'[35]赔款计算书-部分手动填写'!F12</f>
        <v>0.8</v>
      </c>
      <c r="G12" s="19">
        <f>'[35]赔款计算书-部分手动填写'!G12</f>
        <v>0.21</v>
      </c>
      <c r="H12" s="19">
        <f>'[35]赔款计算书-部分手动填写'!H12</f>
        <v>1</v>
      </c>
      <c r="I12" s="17">
        <f>'[35]赔款计算书-部分手动填写'!I12</f>
        <v>84</v>
      </c>
    </row>
    <row r="13" s="1" customFormat="1" customHeight="1" spans="1:9">
      <c r="A13" s="23" t="s">
        <v>13</v>
      </c>
      <c r="B13" s="24"/>
      <c r="C13" s="18"/>
      <c r="D13" s="18">
        <f>'[35]赔款计算书-部分手动填写'!E13</f>
        <v>202.67</v>
      </c>
      <c r="E13" s="17">
        <f t="shared" si="1"/>
        <v>202.67</v>
      </c>
      <c r="F13" s="17">
        <f>'[35]赔款计算书-部分手动填写'!F13</f>
        <v>45.3</v>
      </c>
      <c r="G13" s="19"/>
      <c r="H13" s="19"/>
      <c r="I13" s="17">
        <f>'[35]赔款计算书-部分手动填写'!I13</f>
        <v>4756.5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11" sqref="G11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[36]保单信息!C2</f>
        <v>012437070600160102000182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[36]快速理赔单证!C4</f>
        <v>青州市东夏镇桃园村贾维兴等165户</v>
      </c>
      <c r="D4" s="11"/>
      <c r="E4" s="11"/>
      <c r="F4" s="11"/>
      <c r="G4" s="12" t="s">
        <v>3</v>
      </c>
      <c r="H4" s="11" t="str">
        <f>'[36]赔款计算书-部分手动填写'!F4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'[36]赔款计算书-部分手动填写'!B6</f>
        <v>贾志生</v>
      </c>
      <c r="C6" s="18" t="str">
        <f>REPLACE('[36]赔款计算书-部分手动填写'!C6,9,6,"******")</f>
        <v>37072119******3277</v>
      </c>
      <c r="D6" s="18">
        <f>'[36]赔款计算书-部分手动填写'!E6</f>
        <v>3</v>
      </c>
      <c r="E6" s="17">
        <f>D6</f>
        <v>3</v>
      </c>
      <c r="F6" s="17">
        <f>'[36]赔款计算书-部分手动填写'!F6</f>
        <v>1</v>
      </c>
      <c r="G6" s="19">
        <f>'[36]赔款计算书-部分手动填写'!G6</f>
        <v>0.21</v>
      </c>
      <c r="H6" s="19">
        <f>'[36]赔款计算书-部分手动填写'!H6</f>
        <v>1</v>
      </c>
      <c r="I6" s="17">
        <f>'[36]赔款计算书-部分手动填写'!I6</f>
        <v>105</v>
      </c>
    </row>
    <row r="7" s="1" customFormat="1" customHeight="1" spans="1:9">
      <c r="A7" s="13">
        <f>ROW()-5</f>
        <v>2</v>
      </c>
      <c r="B7" s="17" t="str">
        <f>'[36]赔款计算书-部分手动填写'!B7</f>
        <v>徐光全</v>
      </c>
      <c r="C7" s="18" t="str">
        <f>REPLACE('[36]赔款计算书-部分手动填写'!C7,9,6,"******")</f>
        <v>37072119******327X</v>
      </c>
      <c r="D7" s="18">
        <f>'[36]赔款计算书-部分手动填写'!E7</f>
        <v>1.5</v>
      </c>
      <c r="E7" s="17">
        <f>D7</f>
        <v>1.5</v>
      </c>
      <c r="F7" s="17">
        <f>'[36]赔款计算书-部分手动填写'!F7</f>
        <v>1.3</v>
      </c>
      <c r="G7" s="19">
        <f>'[36]赔款计算书-部分手动填写'!G7</f>
        <v>0.21</v>
      </c>
      <c r="H7" s="19">
        <f>'[36]赔款计算书-部分手动填写'!H7</f>
        <v>1</v>
      </c>
      <c r="I7" s="17">
        <f>'[36]赔款计算书-部分手动填写'!I7</f>
        <v>136.5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4.5</v>
      </c>
      <c r="E8" s="17">
        <f t="shared" si="0"/>
        <v>4.5</v>
      </c>
      <c r="F8" s="17">
        <f t="shared" si="0"/>
        <v>2.3</v>
      </c>
      <c r="G8" s="17"/>
      <c r="H8" s="17"/>
      <c r="I8" s="17">
        <f>SUM(I6:I7)</f>
        <v>241.5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5" sqref="H15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[37]保单信息!C2</f>
        <v>012437070600160102000185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[37]快速理赔单证!C4</f>
        <v>青州市东夏镇王木匠村王兴立等38户</v>
      </c>
      <c r="D4" s="11"/>
      <c r="E4" s="11"/>
      <c r="F4" s="11"/>
      <c r="G4" s="12" t="s">
        <v>3</v>
      </c>
      <c r="H4" s="11" t="str">
        <f>'[37]赔款计算书-部分手动填写'!F4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'[37]赔款计算书-部分手动填写'!B6</f>
        <v>孙玉花</v>
      </c>
      <c r="C6" s="18" t="str">
        <f>REPLACE('[37]赔款计算书-部分手动填写'!C6,9,6,"******")</f>
        <v>37072119******2601</v>
      </c>
      <c r="D6" s="18">
        <f>'[37]赔款计算书-部分手动填写'!E6</f>
        <v>5</v>
      </c>
      <c r="E6" s="17">
        <f>D6</f>
        <v>5</v>
      </c>
      <c r="F6" s="17">
        <f>'[37]赔款计算书-部分手动填写'!F6</f>
        <v>2</v>
      </c>
      <c r="G6" s="19">
        <f>'[37]赔款计算书-部分手动填写'!G6</f>
        <v>0.21</v>
      </c>
      <c r="H6" s="19">
        <f>'[37]赔款计算书-部分手动填写'!H6</f>
        <v>1</v>
      </c>
      <c r="I6" s="17">
        <f>'[37]赔款计算书-部分手动填写'!I6</f>
        <v>210</v>
      </c>
    </row>
    <row r="7" s="1" customFormat="1" customHeight="1" spans="1:9">
      <c r="A7" s="13">
        <f>ROW()-5</f>
        <v>2</v>
      </c>
      <c r="B7" s="17" t="str">
        <f>'[37]赔款计算书-部分手动填写'!B7</f>
        <v>王兴立</v>
      </c>
      <c r="C7" s="18" t="str">
        <f>REPLACE('[37]赔款计算书-部分手动填写'!C7,9,6,"******")</f>
        <v>37072119******3275</v>
      </c>
      <c r="D7" s="18">
        <f>'[37]赔款计算书-部分手动填写'!E7</f>
        <v>6.5</v>
      </c>
      <c r="E7" s="17">
        <f>D7</f>
        <v>6.5</v>
      </c>
      <c r="F7" s="17">
        <f>'[37]赔款计算书-部分手动填写'!F7</f>
        <v>1.5</v>
      </c>
      <c r="G7" s="19">
        <f>'[37]赔款计算书-部分手动填写'!G7</f>
        <v>0.21</v>
      </c>
      <c r="H7" s="19">
        <f>'[37]赔款计算书-部分手动填写'!H7</f>
        <v>1</v>
      </c>
      <c r="I7" s="17">
        <f>'[37]赔款计算书-部分手动填写'!I7</f>
        <v>157.5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11.5</v>
      </c>
      <c r="E8" s="17">
        <f t="shared" si="0"/>
        <v>11.5</v>
      </c>
      <c r="F8" s="17">
        <f t="shared" si="0"/>
        <v>3.5</v>
      </c>
      <c r="G8" s="17"/>
      <c r="H8" s="17"/>
      <c r="I8" s="17">
        <f>SUM(I6:I7)</f>
        <v>367.5</v>
      </c>
    </row>
    <row r="11" s="3" customFormat="1" customHeight="1" spans="7:7">
      <c r="G11" s="25"/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14" sqref="I14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[38]保单信息!C2</f>
        <v>012437070600160102000187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[38]快速理赔单证!C4</f>
        <v>青州市东夏镇王小村曲和福等44户</v>
      </c>
      <c r="D4" s="11"/>
      <c r="E4" s="11"/>
      <c r="F4" s="11"/>
      <c r="G4" s="12" t="s">
        <v>3</v>
      </c>
      <c r="H4" s="11" t="str">
        <f>'[38]赔款计算书-部分手动填写'!F4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'[38]赔款计算书-部分手动填写'!B6</f>
        <v>齐玉兰</v>
      </c>
      <c r="C6" s="18" t="str">
        <f>REPLACE('[38]赔款计算书-部分手动填写'!C6,9,6,"******")</f>
        <v>37072119******3262</v>
      </c>
      <c r="D6" s="18">
        <f>'[38]赔款计算书-部分手动填写'!E6</f>
        <v>0.4</v>
      </c>
      <c r="E6" s="17">
        <f>D6</f>
        <v>0.4</v>
      </c>
      <c r="F6" s="17">
        <f>'[38]赔款计算书-部分手动填写'!F6</f>
        <v>0.3</v>
      </c>
      <c r="G6" s="19">
        <f>'[38]赔款计算书-部分手动填写'!G6</f>
        <v>0.21</v>
      </c>
      <c r="H6" s="19">
        <f>'[38]赔款计算书-部分手动填写'!H6</f>
        <v>1</v>
      </c>
      <c r="I6" s="17">
        <f>'[38]赔款计算书-部分手动填写'!I6</f>
        <v>31.5</v>
      </c>
    </row>
    <row r="7" s="1" customFormat="1" customHeight="1" spans="1:9">
      <c r="A7" s="13">
        <f>ROW()-5</f>
        <v>2</v>
      </c>
      <c r="B7" s="17" t="str">
        <f>'[38]赔款计算书-部分手动填写'!B7</f>
        <v>王兴民</v>
      </c>
      <c r="C7" s="18" t="str">
        <f>REPLACE('[38]赔款计算书-部分手动填写'!C7,9,6,"******")</f>
        <v>37072119******3270</v>
      </c>
      <c r="D7" s="18">
        <f>'[38]赔款计算书-部分手动填写'!E7</f>
        <v>3.5</v>
      </c>
      <c r="E7" s="17">
        <f>D7</f>
        <v>3.5</v>
      </c>
      <c r="F7" s="17">
        <f>'[38]赔款计算书-部分手动填写'!F7</f>
        <v>2</v>
      </c>
      <c r="G7" s="19">
        <f>'[38]赔款计算书-部分手动填写'!G7</f>
        <v>0.21</v>
      </c>
      <c r="H7" s="19">
        <f>'[38]赔款计算书-部分手动填写'!H7</f>
        <v>1</v>
      </c>
      <c r="I7" s="17">
        <f>'[38]赔款计算书-部分手动填写'!I7</f>
        <v>210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3.9</v>
      </c>
      <c r="E8" s="17">
        <f t="shared" si="0"/>
        <v>3.9</v>
      </c>
      <c r="F8" s="17">
        <f t="shared" si="0"/>
        <v>2.3</v>
      </c>
      <c r="G8" s="17"/>
      <c r="H8" s="17"/>
      <c r="I8" s="17">
        <f>SUM(I6:I7)</f>
        <v>241.5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I15" sqref="I15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[39]保单信息!C2</f>
        <v>012437070600160102000186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[39]快速理赔单证!C4</f>
        <v>青州市东夏镇文家村文建安等82户</v>
      </c>
      <c r="D4" s="11"/>
      <c r="E4" s="11"/>
      <c r="F4" s="11"/>
      <c r="G4" s="12" t="s">
        <v>3</v>
      </c>
      <c r="H4" s="11" t="str">
        <f>'[39]赔款计算书-部分手动填写'!F4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'[39]赔款计算书-部分手动填写'!B6</f>
        <v>侯继林</v>
      </c>
      <c r="C6" s="18" t="str">
        <f>REPLACE('[39]赔款计算书-部分手动填写'!C6,9,6,"******")</f>
        <v>37072119******297X</v>
      </c>
      <c r="D6" s="18">
        <f>'[39]赔款计算书-部分手动填写'!E6</f>
        <v>10</v>
      </c>
      <c r="E6" s="17">
        <f t="shared" ref="E6:E12" si="1">D6</f>
        <v>10</v>
      </c>
      <c r="F6" s="17">
        <f>'[39]赔款计算书-部分手动填写'!F6</f>
        <v>1</v>
      </c>
      <c r="G6" s="19">
        <f>'[39]赔款计算书-部分手动填写'!G6</f>
        <v>0.21</v>
      </c>
      <c r="H6" s="19">
        <f>'[39]赔款计算书-部分手动填写'!H6</f>
        <v>1</v>
      </c>
      <c r="I6" s="17">
        <f>'[39]赔款计算书-部分手动填写'!I6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'[39]赔款计算书-部分手动填写'!B7</f>
        <v>文福连</v>
      </c>
      <c r="C7" s="18" t="str">
        <f>REPLACE('[39]赔款计算书-部分手动填写'!C7,9,6,"******")</f>
        <v>37072119******3315</v>
      </c>
      <c r="D7" s="18">
        <f>'[39]赔款计算书-部分手动填写'!E7</f>
        <v>4</v>
      </c>
      <c r="E7" s="17">
        <f t="shared" si="1"/>
        <v>4</v>
      </c>
      <c r="F7" s="17">
        <f>'[39]赔款计算书-部分手动填写'!F7</f>
        <v>3</v>
      </c>
      <c r="G7" s="19">
        <f>'[39]赔款计算书-部分手动填写'!G7</f>
        <v>0.21</v>
      </c>
      <c r="H7" s="19">
        <f>'[39]赔款计算书-部分手动填写'!H7</f>
        <v>1</v>
      </c>
      <c r="I7" s="17">
        <f>'[39]赔款计算书-部分手动填写'!I7</f>
        <v>315</v>
      </c>
    </row>
    <row r="8" s="1" customFormat="1" customHeight="1" spans="1:9">
      <c r="A8" s="13">
        <f t="shared" si="0"/>
        <v>3</v>
      </c>
      <c r="B8" s="17" t="str">
        <f>'[39]赔款计算书-部分手动填写'!B8</f>
        <v>文金亮</v>
      </c>
      <c r="C8" s="18" t="str">
        <f>REPLACE('[39]赔款计算书-部分手动填写'!C8,9,6,"******")</f>
        <v>37072119******3295</v>
      </c>
      <c r="D8" s="18">
        <f>'[39]赔款计算书-部分手动填写'!E8</f>
        <v>6</v>
      </c>
      <c r="E8" s="17">
        <f t="shared" si="1"/>
        <v>6</v>
      </c>
      <c r="F8" s="17">
        <f>'[39]赔款计算书-部分手动填写'!F8</f>
        <v>1.5</v>
      </c>
      <c r="G8" s="19">
        <f>'[39]赔款计算书-部分手动填写'!G8</f>
        <v>0.21</v>
      </c>
      <c r="H8" s="19">
        <f>'[39]赔款计算书-部分手动填写'!H8</f>
        <v>1</v>
      </c>
      <c r="I8" s="17">
        <f>'[39]赔款计算书-部分手动填写'!I8</f>
        <v>157.5</v>
      </c>
    </row>
    <row r="9" s="1" customFormat="1" customHeight="1" spans="1:9">
      <c r="A9" s="13">
        <f t="shared" si="0"/>
        <v>4</v>
      </c>
      <c r="B9" s="17" t="str">
        <f>'[39]赔款计算书-部分手动填写'!B9</f>
        <v>文孟雨</v>
      </c>
      <c r="C9" s="18" t="str">
        <f>REPLACE('[39]赔款计算书-部分手动填写'!C9,9,6,"******")</f>
        <v>37072119******3273</v>
      </c>
      <c r="D9" s="18">
        <f>'[39]赔款计算书-部分手动填写'!E9</f>
        <v>9.83</v>
      </c>
      <c r="E9" s="17">
        <f t="shared" si="1"/>
        <v>9.83</v>
      </c>
      <c r="F9" s="17">
        <f>'[39]赔款计算书-部分手动填写'!F9</f>
        <v>6</v>
      </c>
      <c r="G9" s="19">
        <f>'[39]赔款计算书-部分手动填写'!G9</f>
        <v>0.21</v>
      </c>
      <c r="H9" s="19">
        <f>'[39]赔款计算书-部分手动填写'!H9</f>
        <v>1</v>
      </c>
      <c r="I9" s="17">
        <f>'[39]赔款计算书-部分手动填写'!I9</f>
        <v>630</v>
      </c>
    </row>
    <row r="10" s="1" customFormat="1" customHeight="1" spans="1:9">
      <c r="A10" s="13">
        <f t="shared" si="0"/>
        <v>5</v>
      </c>
      <c r="B10" s="17" t="str">
        <f>'[39]赔款计算书-部分手动填写'!B10</f>
        <v>文永国</v>
      </c>
      <c r="C10" s="18" t="str">
        <f>REPLACE('[39]赔款计算书-部分手动填写'!C10,9,6,"******")</f>
        <v>37072119******3271</v>
      </c>
      <c r="D10" s="18">
        <f>'[39]赔款计算书-部分手动填写'!E10</f>
        <v>5.7</v>
      </c>
      <c r="E10" s="17">
        <f t="shared" si="1"/>
        <v>5.7</v>
      </c>
      <c r="F10" s="17">
        <f>'[39]赔款计算书-部分手动填写'!F10</f>
        <v>1.7</v>
      </c>
      <c r="G10" s="19">
        <f>'[39]赔款计算书-部分手动填写'!G10</f>
        <v>0.21</v>
      </c>
      <c r="H10" s="19">
        <f>'[39]赔款计算书-部分手动填写'!H10</f>
        <v>1</v>
      </c>
      <c r="I10" s="17">
        <f>'[39]赔款计算书-部分手动填写'!I10</f>
        <v>178.5</v>
      </c>
    </row>
    <row r="11" s="1" customFormat="1" customHeight="1" spans="1:9">
      <c r="A11" s="13">
        <f t="shared" si="0"/>
        <v>6</v>
      </c>
      <c r="B11" s="17" t="str">
        <f>'[39]赔款计算书-部分手动填写'!B11</f>
        <v>文玉风</v>
      </c>
      <c r="C11" s="18" t="str">
        <f>REPLACE('[39]赔款计算书-部分手动填写'!C11,9,6,"******")</f>
        <v>37072119******3261</v>
      </c>
      <c r="D11" s="18">
        <f>'[39]赔款计算书-部分手动填写'!E11</f>
        <v>15.72</v>
      </c>
      <c r="E11" s="17">
        <f t="shared" si="1"/>
        <v>15.72</v>
      </c>
      <c r="F11" s="17">
        <f>'[39]赔款计算书-部分手动填写'!F11</f>
        <v>1</v>
      </c>
      <c r="G11" s="19">
        <f>'[39]赔款计算书-部分手动填写'!G11</f>
        <v>0.21</v>
      </c>
      <c r="H11" s="19">
        <f>'[39]赔款计算书-部分手动填写'!H11</f>
        <v>1</v>
      </c>
      <c r="I11" s="17">
        <f>'[39]赔款计算书-部分手动填写'!I11</f>
        <v>105</v>
      </c>
    </row>
    <row r="12" s="1" customFormat="1" customHeight="1" spans="1:9">
      <c r="A12" s="13">
        <f t="shared" si="0"/>
        <v>7</v>
      </c>
      <c r="B12" s="17" t="str">
        <f>'[39]赔款计算书-部分手动填写'!B12</f>
        <v>张小军</v>
      </c>
      <c r="C12" s="18" t="str">
        <f>REPLACE('[39]赔款计算书-部分手动填写'!C12,9,6,"******")</f>
        <v>37078119******3278</v>
      </c>
      <c r="D12" s="18">
        <f>'[39]赔款计算书-部分手动填写'!E12</f>
        <v>3.64</v>
      </c>
      <c r="E12" s="17">
        <f t="shared" si="1"/>
        <v>3.64</v>
      </c>
      <c r="F12" s="17">
        <f>'[39]赔款计算书-部分手动填写'!F12</f>
        <v>3.3</v>
      </c>
      <c r="G12" s="19">
        <f>'[39]赔款计算书-部分手动填写'!G12</f>
        <v>0.21</v>
      </c>
      <c r="H12" s="19">
        <f>'[39]赔款计算书-部分手动填写'!H12</f>
        <v>1</v>
      </c>
      <c r="I12" s="17">
        <f>'[39]赔款计算书-部分手动填写'!I12</f>
        <v>346.5</v>
      </c>
    </row>
    <row r="13" s="2" customFormat="1" customHeight="1" spans="1:9">
      <c r="A13" s="20" t="s">
        <v>13</v>
      </c>
      <c r="B13" s="21"/>
      <c r="C13" s="17"/>
      <c r="D13" s="18">
        <f t="shared" ref="D13:F13" si="2">SUM(D6:D12)</f>
        <v>54.89</v>
      </c>
      <c r="E13" s="17">
        <f t="shared" si="2"/>
        <v>54.89</v>
      </c>
      <c r="F13" s="17">
        <f t="shared" si="2"/>
        <v>17.5</v>
      </c>
      <c r="G13" s="17"/>
      <c r="H13" s="17"/>
      <c r="I13" s="17">
        <f>SUM(I6:I12)</f>
        <v>1837.5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14" sqref="D14"/>
    </sheetView>
  </sheetViews>
  <sheetFormatPr defaultColWidth="9" defaultRowHeight="18" customHeight="1" outlineLevelRow="6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[4]保单信息!C2</f>
        <v>012437070600160102000213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[4]快速理赔单证!C4</f>
        <v>青州市东夏镇崔家村张美荣等66户</v>
      </c>
      <c r="D4" s="11"/>
      <c r="E4" s="11"/>
      <c r="F4" s="11"/>
      <c r="G4" s="12" t="s">
        <v>3</v>
      </c>
      <c r="H4" s="11" t="str">
        <f>'[4]赔款计算书-部分手动填写'!F4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'[4]赔款计算书-部分手动填写'!B6</f>
        <v>付玉军</v>
      </c>
      <c r="C6" s="18" t="str">
        <f>REPLACE('[4]赔款计算书-部分手动填写'!C6,9,6,"******")</f>
        <v>37072119******3476</v>
      </c>
      <c r="D6" s="18">
        <f>'[4]赔款计算书-部分手动填写'!E6</f>
        <v>3</v>
      </c>
      <c r="E6" s="17">
        <f>D6</f>
        <v>3</v>
      </c>
      <c r="F6" s="17">
        <f>'[4]赔款计算书-部分手动填写'!F6</f>
        <v>1</v>
      </c>
      <c r="G6" s="19">
        <f>'[4]赔款计算书-部分手动填写'!G6</f>
        <v>0.21</v>
      </c>
      <c r="H6" s="19">
        <f>'[4]赔款计算书-部分手动填写'!H6</f>
        <v>1</v>
      </c>
      <c r="I6" s="17">
        <f>'[4]赔款计算书-部分手动填写'!I6</f>
        <v>105</v>
      </c>
    </row>
    <row r="7" s="1" customFormat="1" customHeight="1" spans="1:9">
      <c r="A7" s="23" t="s">
        <v>13</v>
      </c>
      <c r="B7" s="24"/>
      <c r="C7" s="26"/>
      <c r="D7" s="18">
        <f>'[4]赔款计算书-部分手动填写'!E7</f>
        <v>3</v>
      </c>
      <c r="E7" s="17">
        <f>D7</f>
        <v>3</v>
      </c>
      <c r="F7" s="17">
        <f>'[4]赔款计算书-部分手动填写'!F7</f>
        <v>1</v>
      </c>
      <c r="G7" s="26"/>
      <c r="H7" s="26"/>
      <c r="I7" s="17">
        <f>'[4]赔款计算书-部分手动填写'!I7</f>
        <v>105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7:B7"/>
  </mergeCells>
  <pageMargins left="0.75" right="0.75" top="1" bottom="1" header="0.5" footer="0.5"/>
  <headerFooter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H16" sqref="H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[40]保单信息!C2</f>
        <v>012437070600160102000170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[40]快速理赔单证!C4</f>
        <v>青州市东夏镇西荒村高怀芝等45户</v>
      </c>
      <c r="D4" s="11"/>
      <c r="E4" s="11"/>
      <c r="F4" s="11"/>
      <c r="G4" s="12" t="s">
        <v>3</v>
      </c>
      <c r="H4" s="11" t="str">
        <f>'[40]赔款计算书-部分手动填写'!F4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0" si="0">ROW()-5</f>
        <v>1</v>
      </c>
      <c r="B6" s="17" t="str">
        <f>'[40]赔款计算书-部分手动填写'!B6</f>
        <v>杜方贤</v>
      </c>
      <c r="C6" s="18" t="str">
        <f>REPLACE('[40]赔款计算书-部分手动填写'!C6,9,6,"******")</f>
        <v>37072119******3493</v>
      </c>
      <c r="D6" s="18">
        <f>'[40]赔款计算书-部分手动填写'!E6</f>
        <v>3</v>
      </c>
      <c r="E6" s="17">
        <f t="shared" ref="E6:E10" si="1">D6</f>
        <v>3</v>
      </c>
      <c r="F6" s="17">
        <f>'[40]赔款计算书-部分手动填写'!F6</f>
        <v>2.5</v>
      </c>
      <c r="G6" s="19">
        <f>'[40]赔款计算书-部分手动填写'!G6</f>
        <v>0.21</v>
      </c>
      <c r="H6" s="19">
        <f>'[40]赔款计算书-部分手动填写'!H6</f>
        <v>1</v>
      </c>
      <c r="I6" s="17">
        <f>'[40]赔款计算书-部分手动填写'!I6</f>
        <v>262.5</v>
      </c>
    </row>
    <row r="7" s="1" customFormat="1" customHeight="1" spans="1:9">
      <c r="A7" s="13">
        <f t="shared" si="0"/>
        <v>2</v>
      </c>
      <c r="B7" s="17" t="str">
        <f>'[40]赔款计算书-部分手动填写'!B7</f>
        <v>杜中臣</v>
      </c>
      <c r="C7" s="18" t="str">
        <f>REPLACE('[40]赔款计算书-部分手动填写'!C7,9,6,"******")</f>
        <v>37078119******3313</v>
      </c>
      <c r="D7" s="18">
        <f>'[40]赔款计算书-部分手动填写'!E7</f>
        <v>3.5</v>
      </c>
      <c r="E7" s="17">
        <f t="shared" si="1"/>
        <v>3.5</v>
      </c>
      <c r="F7" s="17">
        <f>'[40]赔款计算书-部分手动填写'!F7</f>
        <v>3</v>
      </c>
      <c r="G7" s="19">
        <f>'[40]赔款计算书-部分手动填写'!G7</f>
        <v>0.21</v>
      </c>
      <c r="H7" s="19">
        <f>'[40]赔款计算书-部分手动填写'!H7</f>
        <v>1</v>
      </c>
      <c r="I7" s="17">
        <f>'[40]赔款计算书-部分手动填写'!I7</f>
        <v>315</v>
      </c>
    </row>
    <row r="8" s="1" customFormat="1" customHeight="1" spans="1:9">
      <c r="A8" s="13">
        <f t="shared" si="0"/>
        <v>3</v>
      </c>
      <c r="B8" s="17" t="str">
        <f>'[40]赔款计算书-部分手动填写'!B8</f>
        <v>高桂友</v>
      </c>
      <c r="C8" s="18" t="str">
        <f>REPLACE('[40]赔款计算书-部分手动填写'!C8,9,6,"******")</f>
        <v>37072119******3479</v>
      </c>
      <c r="D8" s="18">
        <f>'[40]赔款计算书-部分手动填写'!E8</f>
        <v>3.1</v>
      </c>
      <c r="E8" s="17">
        <f t="shared" si="1"/>
        <v>3.1</v>
      </c>
      <c r="F8" s="17">
        <f>'[40]赔款计算书-部分手动填写'!F8</f>
        <v>1</v>
      </c>
      <c r="G8" s="19">
        <f>'[40]赔款计算书-部分手动填写'!G8</f>
        <v>0.21</v>
      </c>
      <c r="H8" s="19">
        <f>'[40]赔款计算书-部分手动填写'!H8</f>
        <v>1</v>
      </c>
      <c r="I8" s="17">
        <f>'[40]赔款计算书-部分手动填写'!I8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'[40]赔款计算书-部分手动填写'!B9</f>
        <v>高怀贞</v>
      </c>
      <c r="C9" s="18" t="str">
        <f>REPLACE('[40]赔款计算书-部分手动填写'!C9,9,6,"******")</f>
        <v>37072119******3490</v>
      </c>
      <c r="D9" s="18">
        <f>'[40]赔款计算书-部分手动填写'!E9</f>
        <v>4</v>
      </c>
      <c r="E9" s="17">
        <f t="shared" si="1"/>
        <v>4</v>
      </c>
      <c r="F9" s="17">
        <f>'[40]赔款计算书-部分手动填写'!F9</f>
        <v>1</v>
      </c>
      <c r="G9" s="19">
        <f>'[40]赔款计算书-部分手动填写'!G9</f>
        <v>0.21</v>
      </c>
      <c r="H9" s="19">
        <f>'[40]赔款计算书-部分手动填写'!H9</f>
        <v>1</v>
      </c>
      <c r="I9" s="17">
        <f>'[40]赔款计算书-部分手动填写'!I9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'[40]赔款计算书-部分手动填写'!B10</f>
        <v>高鹏坤</v>
      </c>
      <c r="C10" s="18" t="str">
        <f>REPLACE('[40]赔款计算书-部分手动填写'!C10,9,6,"******")</f>
        <v>37078119******3358</v>
      </c>
      <c r="D10" s="18">
        <f>'[40]赔款计算书-部分手动填写'!E10</f>
        <v>3</v>
      </c>
      <c r="E10" s="17">
        <f t="shared" si="1"/>
        <v>3</v>
      </c>
      <c r="F10" s="17">
        <f>'[40]赔款计算书-部分手动填写'!F10</f>
        <v>2.1</v>
      </c>
      <c r="G10" s="19">
        <f>'[40]赔款计算书-部分手动填写'!G10</f>
        <v>0.21</v>
      </c>
      <c r="H10" s="19">
        <f>'[40]赔款计算书-部分手动填写'!H10</f>
        <v>1</v>
      </c>
      <c r="I10" s="17">
        <f>'[40]赔款计算书-部分手动填写'!I10</f>
        <v>220.5</v>
      </c>
    </row>
    <row r="11" s="2" customFormat="1" customHeight="1" spans="1:9">
      <c r="A11" s="20" t="s">
        <v>13</v>
      </c>
      <c r="B11" s="21"/>
      <c r="C11" s="17"/>
      <c r="D11" s="18">
        <f t="shared" ref="D11:F11" si="2">SUM(D6:D10)</f>
        <v>16.6</v>
      </c>
      <c r="E11" s="17">
        <f t="shared" si="2"/>
        <v>16.6</v>
      </c>
      <c r="F11" s="17">
        <f t="shared" si="2"/>
        <v>9.6</v>
      </c>
      <c r="G11" s="17"/>
      <c r="H11" s="17"/>
      <c r="I11" s="17">
        <f>SUM(I6:I10)</f>
        <v>1008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1:B11"/>
  </mergeCells>
  <pageMargins left="0.75" right="0.75" top="1" bottom="1" header="0.5" footer="0.5"/>
  <headerFooter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F19" sqref="F19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[41]保单信息!C2</f>
        <v>012437070600160102000183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[41]快速理赔单证!C4</f>
        <v>青州市东夏镇西夏村曲世全等93户</v>
      </c>
      <c r="D4" s="11"/>
      <c r="E4" s="11"/>
      <c r="F4" s="11"/>
      <c r="G4" s="12" t="s">
        <v>3</v>
      </c>
      <c r="H4" s="11" t="str">
        <f>'[41]赔款计算书-部分手动填写'!F4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1" si="0">ROW()-5</f>
        <v>1</v>
      </c>
      <c r="B6" s="17" t="str">
        <f>'[41]赔款计算书-部分手动填写'!B6</f>
        <v>曲典亮</v>
      </c>
      <c r="C6" s="18" t="str">
        <f>REPLACE('[41]赔款计算书-部分手动填写'!C6,9,6,"******")</f>
        <v>37072119******3274</v>
      </c>
      <c r="D6" s="18">
        <f>'[41]赔款计算书-部分手动填写'!E6</f>
        <v>3</v>
      </c>
      <c r="E6" s="17">
        <f t="shared" ref="E6:E12" si="1">D6</f>
        <v>3</v>
      </c>
      <c r="F6" s="17">
        <f>'[41]赔款计算书-部分手动填写'!F6</f>
        <v>2</v>
      </c>
      <c r="G6" s="19">
        <f>'[41]赔款计算书-部分手动填写'!G6</f>
        <v>0.21</v>
      </c>
      <c r="H6" s="19">
        <f>'[41]赔款计算书-部分手动填写'!H6</f>
        <v>1</v>
      </c>
      <c r="I6" s="17">
        <f>'[41]赔款计算书-部分手动填写'!I6</f>
        <v>210</v>
      </c>
    </row>
    <row r="7" s="1" customFormat="1" customHeight="1" spans="1:9">
      <c r="A7" s="13">
        <f t="shared" si="0"/>
        <v>2</v>
      </c>
      <c r="B7" s="17" t="str">
        <f>'[41]赔款计算书-部分手动填写'!B7</f>
        <v>曲典永</v>
      </c>
      <c r="C7" s="18" t="str">
        <f>REPLACE('[41]赔款计算书-部分手动填写'!C7,9,6,"******")</f>
        <v>37072119******3275</v>
      </c>
      <c r="D7" s="18">
        <f>'[41]赔款计算书-部分手动填写'!E7</f>
        <v>10.5</v>
      </c>
      <c r="E7" s="17">
        <f t="shared" si="1"/>
        <v>10.5</v>
      </c>
      <c r="F7" s="17">
        <f>'[41]赔款计算书-部分手动填写'!F7</f>
        <v>1</v>
      </c>
      <c r="G7" s="19">
        <f>'[41]赔款计算书-部分手动填写'!G7</f>
        <v>0.21</v>
      </c>
      <c r="H7" s="19">
        <f>'[41]赔款计算书-部分手动填写'!H7</f>
        <v>1</v>
      </c>
      <c r="I7" s="17">
        <f>'[41]赔款计算书-部分手动填写'!I7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'[41]赔款计算书-部分手动填写'!B8</f>
        <v>曲明典</v>
      </c>
      <c r="C8" s="18" t="str">
        <f>REPLACE('[41]赔款计算书-部分手动填写'!C8,9,6,"******")</f>
        <v>37072119******3275</v>
      </c>
      <c r="D8" s="18">
        <f>'[41]赔款计算书-部分手动填写'!E8</f>
        <v>7</v>
      </c>
      <c r="E8" s="17">
        <f t="shared" si="1"/>
        <v>7</v>
      </c>
      <c r="F8" s="17">
        <f>'[41]赔款计算书-部分手动填写'!F8</f>
        <v>1</v>
      </c>
      <c r="G8" s="19">
        <f>'[41]赔款计算书-部分手动填写'!G8</f>
        <v>0.21</v>
      </c>
      <c r="H8" s="19">
        <f>'[41]赔款计算书-部分手动填写'!H8</f>
        <v>1</v>
      </c>
      <c r="I8" s="17">
        <f>'[41]赔款计算书-部分手动填写'!I8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'[41]赔款计算书-部分手动填写'!B9</f>
        <v>曲世军</v>
      </c>
      <c r="C9" s="18" t="str">
        <f>REPLACE('[41]赔款计算书-部分手动填写'!C9,9,6,"******")</f>
        <v>37072119******3295</v>
      </c>
      <c r="D9" s="18">
        <f>'[41]赔款计算书-部分手动填写'!E9</f>
        <v>8</v>
      </c>
      <c r="E9" s="17">
        <f t="shared" si="1"/>
        <v>8</v>
      </c>
      <c r="F9" s="17">
        <f>'[41]赔款计算书-部分手动填写'!F9</f>
        <v>5</v>
      </c>
      <c r="G9" s="19">
        <f>'[41]赔款计算书-部分手动填写'!G9</f>
        <v>0.21</v>
      </c>
      <c r="H9" s="19">
        <f>'[41]赔款计算书-部分手动填写'!H9</f>
        <v>1</v>
      </c>
      <c r="I9" s="17">
        <f>'[41]赔款计算书-部分手动填写'!I9</f>
        <v>525</v>
      </c>
    </row>
    <row r="10" s="1" customFormat="1" customHeight="1" spans="1:9">
      <c r="A10" s="13">
        <f t="shared" si="0"/>
        <v>5</v>
      </c>
      <c r="B10" s="17" t="str">
        <f>'[41]赔款计算书-部分手动填写'!B10</f>
        <v>曲世礼</v>
      </c>
      <c r="C10" s="18" t="str">
        <f>REPLACE('[41]赔款计算书-部分手动填写'!C10,9,6,"******")</f>
        <v>37072119******327X</v>
      </c>
      <c r="D10" s="18">
        <f>'[41]赔款计算书-部分手动填写'!E10</f>
        <v>6</v>
      </c>
      <c r="E10" s="17">
        <f t="shared" si="1"/>
        <v>6</v>
      </c>
      <c r="F10" s="17">
        <f>'[41]赔款计算书-部分手动填写'!F10</f>
        <v>1.5</v>
      </c>
      <c r="G10" s="19">
        <f>'[41]赔款计算书-部分手动填写'!G10</f>
        <v>0.21</v>
      </c>
      <c r="H10" s="19">
        <f>'[41]赔款计算书-部分手动填写'!H10</f>
        <v>1</v>
      </c>
      <c r="I10" s="17">
        <f>'[41]赔款计算书-部分手动填写'!I10</f>
        <v>157.5</v>
      </c>
    </row>
    <row r="11" s="1" customFormat="1" customHeight="1" spans="1:9">
      <c r="A11" s="13">
        <f t="shared" si="0"/>
        <v>6</v>
      </c>
      <c r="B11" s="17" t="str">
        <f>'[41]赔款计算书-部分手动填写'!B11</f>
        <v>史素英</v>
      </c>
      <c r="C11" s="18" t="str">
        <f>REPLACE('[41]赔款计算书-部分手动填写'!C11,9,6,"******")</f>
        <v>37072119******3264</v>
      </c>
      <c r="D11" s="18">
        <f>'[41]赔款计算书-部分手动填写'!E11</f>
        <v>7</v>
      </c>
      <c r="E11" s="17">
        <f t="shared" si="1"/>
        <v>7</v>
      </c>
      <c r="F11" s="17">
        <f>'[41]赔款计算书-部分手动填写'!F11</f>
        <v>1</v>
      </c>
      <c r="G11" s="19">
        <f>'[41]赔款计算书-部分手动填写'!G11</f>
        <v>0.21</v>
      </c>
      <c r="H11" s="19">
        <f>'[41]赔款计算书-部分手动填写'!H11</f>
        <v>1</v>
      </c>
      <c r="I11" s="17">
        <f>'[41]赔款计算书-部分手动填写'!I11</f>
        <v>105</v>
      </c>
    </row>
    <row r="12" s="1" customFormat="1" customHeight="1" spans="1:9">
      <c r="A12" s="23" t="s">
        <v>13</v>
      </c>
      <c r="B12" s="24"/>
      <c r="C12" s="18"/>
      <c r="D12" s="18">
        <f>'[41]赔款计算书-部分手动填写'!E12</f>
        <v>41.5</v>
      </c>
      <c r="E12" s="17">
        <f t="shared" si="1"/>
        <v>41.5</v>
      </c>
      <c r="F12" s="17">
        <f>'[41]赔款计算书-部分手动填写'!F12</f>
        <v>11.5</v>
      </c>
      <c r="G12" s="19"/>
      <c r="H12" s="19"/>
      <c r="I12" s="17">
        <f>'[41]赔款计算书-部分手动填写'!I12</f>
        <v>1207.5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2:B12"/>
  </mergeCells>
  <pageMargins left="0.75" right="0.75" top="1" bottom="1" header="0.5" footer="0.5"/>
  <headerFooter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F13" sqref="F13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[42]保单信息!C2</f>
        <v>012437070600160102000206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[42]快速理赔单证!C4</f>
        <v>青州市东夏镇小陈村李邦浩等55户</v>
      </c>
      <c r="D4" s="11"/>
      <c r="E4" s="11"/>
      <c r="F4" s="11"/>
      <c r="G4" s="12" t="s">
        <v>3</v>
      </c>
      <c r="H4" s="11" t="str">
        <f>'[42]赔款计算书-部分手动填写'!F4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'[42]赔款计算书-部分手动填写'!B6</f>
        <v>贾庆明</v>
      </c>
      <c r="C6" s="18" t="str">
        <f>REPLACE('[42]赔款计算书-部分手动填写'!C6,9,6,"******")</f>
        <v>37072119******3270</v>
      </c>
      <c r="D6" s="18">
        <f>'[42]赔款计算书-部分手动填写'!E6</f>
        <v>5</v>
      </c>
      <c r="E6" s="17">
        <f>D6</f>
        <v>5</v>
      </c>
      <c r="F6" s="17">
        <f>'[42]赔款计算书-部分手动填写'!F6</f>
        <v>0.5</v>
      </c>
      <c r="G6" s="19">
        <f>'[42]赔款计算书-部分手动填写'!G6</f>
        <v>0.21</v>
      </c>
      <c r="H6" s="19">
        <f>'[42]赔款计算书-部分手动填写'!H6</f>
        <v>1</v>
      </c>
      <c r="I6" s="17">
        <f>'[42]赔款计算书-部分手动填写'!I6</f>
        <v>52.5</v>
      </c>
    </row>
    <row r="7" s="1" customFormat="1" customHeight="1" spans="1:9">
      <c r="A7" s="13">
        <f>ROW()-5</f>
        <v>2</v>
      </c>
      <c r="B7" s="17" t="str">
        <f>'[42]赔款计算书-部分手动填写'!B7</f>
        <v>李邦涛</v>
      </c>
      <c r="C7" s="18" t="str">
        <f>REPLACE('[42]赔款计算书-部分手动填写'!C7,9,6,"******")</f>
        <v>37078119******329X</v>
      </c>
      <c r="D7" s="18">
        <f>'[42]赔款计算书-部分手动填写'!E7</f>
        <v>4</v>
      </c>
      <c r="E7" s="17">
        <f>D7</f>
        <v>4</v>
      </c>
      <c r="F7" s="17">
        <f>'[42]赔款计算书-部分手动填写'!F7</f>
        <v>0.5</v>
      </c>
      <c r="G7" s="19">
        <f>'[42]赔款计算书-部分手动填写'!G7</f>
        <v>0.21</v>
      </c>
      <c r="H7" s="19">
        <f>'[42]赔款计算书-部分手动填写'!H7</f>
        <v>1</v>
      </c>
      <c r="I7" s="17">
        <f>'[42]赔款计算书-部分手动填写'!I7</f>
        <v>52.5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9</v>
      </c>
      <c r="E8" s="17">
        <f t="shared" si="0"/>
        <v>9</v>
      </c>
      <c r="F8" s="17">
        <f t="shared" si="0"/>
        <v>1</v>
      </c>
      <c r="G8" s="17"/>
      <c r="H8" s="17"/>
      <c r="I8" s="17">
        <f>SUM(I6:I7)</f>
        <v>105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G19" sqref="G19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[43]保单信息!C2</f>
        <v>012437070600160102000221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[43]快速理赔单证!C4</f>
        <v>青州市东夏镇小马家村张增平等28户</v>
      </c>
      <c r="D4" s="11"/>
      <c r="E4" s="11"/>
      <c r="F4" s="11"/>
      <c r="G4" s="12" t="s">
        <v>3</v>
      </c>
      <c r="H4" s="11" t="str">
        <f>'[43]赔款计算书-部分手动填写'!F4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5" si="0">ROW()-5</f>
        <v>1</v>
      </c>
      <c r="B6" s="17" t="str">
        <f>'[43]赔款计算书-部分手动填写'!B6</f>
        <v> 张传田</v>
      </c>
      <c r="C6" s="18" t="str">
        <f>REPLACE('[43]赔款计算书-部分手动填写'!C6,9,6,"******")</f>
        <v> 3707211******80778</v>
      </c>
      <c r="D6" s="18">
        <f>'[43]赔款计算书-部分手动填写'!E6</f>
        <v>2.8</v>
      </c>
      <c r="E6" s="17">
        <f t="shared" ref="E6:E15" si="1">D6</f>
        <v>2.8</v>
      </c>
      <c r="F6" s="17">
        <f>'[43]赔款计算书-部分手动填写'!F6</f>
        <v>1</v>
      </c>
      <c r="G6" s="19">
        <f>'[43]赔款计算书-部分手动填写'!G6</f>
        <v>0.21</v>
      </c>
      <c r="H6" s="19">
        <f>'[43]赔款计算书-部分手动填写'!H6</f>
        <v>1</v>
      </c>
      <c r="I6" s="17">
        <f>'[43]赔款计算书-部分手动填写'!I6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'[43]赔款计算书-部分手动填写'!B7</f>
        <v>张春来</v>
      </c>
      <c r="C7" s="18" t="str">
        <f>REPLACE('[43]赔款计算书-部分手动填写'!C7,9,6,"******")</f>
        <v>37072119******3499</v>
      </c>
      <c r="D7" s="18">
        <f>'[43]赔款计算书-部分手动填写'!E7</f>
        <v>1</v>
      </c>
      <c r="E7" s="17">
        <f t="shared" si="1"/>
        <v>1</v>
      </c>
      <c r="F7" s="17">
        <f>'[43]赔款计算书-部分手动填写'!F7</f>
        <v>0.8</v>
      </c>
      <c r="G7" s="19">
        <f>'[43]赔款计算书-部分手动填写'!G7</f>
        <v>0.21</v>
      </c>
      <c r="H7" s="19">
        <f>'[43]赔款计算书-部分手动填写'!H7</f>
        <v>1</v>
      </c>
      <c r="I7" s="17">
        <f>'[43]赔款计算书-部分手动填写'!I7</f>
        <v>84</v>
      </c>
    </row>
    <row r="8" s="1" customFormat="1" customHeight="1" spans="1:9">
      <c r="A8" s="13">
        <f t="shared" si="0"/>
        <v>3</v>
      </c>
      <c r="B8" s="17" t="str">
        <f>'[43]赔款计算书-部分手动填写'!B8</f>
        <v>张连明</v>
      </c>
      <c r="C8" s="18" t="str">
        <f>REPLACE('[43]赔款计算书-部分手动填写'!C8,9,6,"******")</f>
        <v>37072119******3476</v>
      </c>
      <c r="D8" s="18">
        <f>'[43]赔款计算书-部分手动填写'!E8</f>
        <v>9</v>
      </c>
      <c r="E8" s="17">
        <f t="shared" si="1"/>
        <v>9</v>
      </c>
      <c r="F8" s="17">
        <f>'[43]赔款计算书-部分手动填写'!F8</f>
        <v>1</v>
      </c>
      <c r="G8" s="19">
        <f>'[43]赔款计算书-部分手动填写'!G8</f>
        <v>0.21</v>
      </c>
      <c r="H8" s="19">
        <f>'[43]赔款计算书-部分手动填写'!H8</f>
        <v>1</v>
      </c>
      <c r="I8" s="17">
        <f>'[43]赔款计算书-部分手动填写'!I8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'[43]赔款计算书-部分手动填写'!B9</f>
        <v>张连庆</v>
      </c>
      <c r="C9" s="18" t="str">
        <f>REPLACE('[43]赔款计算书-部分手动填写'!C9,9,6,"******")</f>
        <v>37072119******3499</v>
      </c>
      <c r="D9" s="18">
        <f>'[43]赔款计算书-部分手动填写'!E9</f>
        <v>1.2</v>
      </c>
      <c r="E9" s="17">
        <f t="shared" si="1"/>
        <v>1.2</v>
      </c>
      <c r="F9" s="17">
        <f>'[43]赔款计算书-部分手动填写'!F9</f>
        <v>1</v>
      </c>
      <c r="G9" s="19">
        <f>'[43]赔款计算书-部分手动填写'!G9</f>
        <v>0.21</v>
      </c>
      <c r="H9" s="19">
        <f>'[43]赔款计算书-部分手动填写'!H9</f>
        <v>1</v>
      </c>
      <c r="I9" s="17">
        <f>'[43]赔款计算书-部分手动填写'!I9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'[43]赔款计算书-部分手动填写'!B10</f>
        <v>张世杰</v>
      </c>
      <c r="C10" s="18" t="str">
        <f>REPLACE('[43]赔款计算书-部分手动填写'!C10,9,6,"******")</f>
        <v>37072119******3472</v>
      </c>
      <c r="D10" s="18">
        <f>'[43]赔款计算书-部分手动填写'!E10</f>
        <v>3</v>
      </c>
      <c r="E10" s="17">
        <f t="shared" si="1"/>
        <v>3</v>
      </c>
      <c r="F10" s="17">
        <f>'[43]赔款计算书-部分手动填写'!F10</f>
        <v>1</v>
      </c>
      <c r="G10" s="19">
        <f>'[43]赔款计算书-部分手动填写'!G10</f>
        <v>0.21</v>
      </c>
      <c r="H10" s="19">
        <f>'[43]赔款计算书-部分手动填写'!H10</f>
        <v>1</v>
      </c>
      <c r="I10" s="17">
        <f>'[43]赔款计算书-部分手动填写'!I10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'[43]赔款计算书-部分手动填写'!B11</f>
        <v>张世堂</v>
      </c>
      <c r="C11" s="18" t="str">
        <f>REPLACE('[43]赔款计算书-部分手动填写'!C11,9,6,"******")</f>
        <v>37072119******3477</v>
      </c>
      <c r="D11" s="18">
        <f>'[43]赔款计算书-部分手动填写'!E11</f>
        <v>2</v>
      </c>
      <c r="E11" s="17">
        <f t="shared" si="1"/>
        <v>2</v>
      </c>
      <c r="F11" s="17">
        <f>'[43]赔款计算书-部分手动填写'!F11</f>
        <v>1</v>
      </c>
      <c r="G11" s="19">
        <f>'[43]赔款计算书-部分手动填写'!G11</f>
        <v>0.21</v>
      </c>
      <c r="H11" s="19">
        <f>'[43]赔款计算书-部分手动填写'!H11</f>
        <v>1</v>
      </c>
      <c r="I11" s="17">
        <f>'[43]赔款计算书-部分手动填写'!I11</f>
        <v>105</v>
      </c>
    </row>
    <row r="12" s="1" customFormat="1" customHeight="1" spans="1:9">
      <c r="A12" s="13">
        <f t="shared" si="0"/>
        <v>7</v>
      </c>
      <c r="B12" s="17" t="str">
        <f>'[43]赔款计算书-部分手动填写'!B12</f>
        <v>张喜芝</v>
      </c>
      <c r="C12" s="18" t="str">
        <f>REPLACE('[43]赔款计算书-部分手动填写'!C12,9,6,"******")</f>
        <v>37072119******3469</v>
      </c>
      <c r="D12" s="18">
        <f>'[43]赔款计算书-部分手动填写'!E12</f>
        <v>17</v>
      </c>
      <c r="E12" s="17">
        <f t="shared" si="1"/>
        <v>17</v>
      </c>
      <c r="F12" s="17">
        <f>'[43]赔款计算书-部分手动填写'!F12</f>
        <v>2</v>
      </c>
      <c r="G12" s="19">
        <f>'[43]赔款计算书-部分手动填写'!G12</f>
        <v>0.21</v>
      </c>
      <c r="H12" s="19">
        <f>'[43]赔款计算书-部分手动填写'!H12</f>
        <v>1</v>
      </c>
      <c r="I12" s="17">
        <f>'[43]赔款计算书-部分手动填写'!I12</f>
        <v>210</v>
      </c>
    </row>
    <row r="13" s="1" customFormat="1" customHeight="1" spans="1:9">
      <c r="A13" s="13">
        <f t="shared" si="0"/>
        <v>8</v>
      </c>
      <c r="B13" s="17" t="str">
        <f>'[43]赔款计算书-部分手动填写'!B13</f>
        <v>张增富</v>
      </c>
      <c r="C13" s="18" t="str">
        <f>REPLACE('[43]赔款计算书-部分手动填写'!C13,9,6,"******")</f>
        <v>37072119******347X</v>
      </c>
      <c r="D13" s="18">
        <f>'[43]赔款计算书-部分手动填写'!E13</f>
        <v>16.3</v>
      </c>
      <c r="E13" s="17">
        <f t="shared" si="1"/>
        <v>16.3</v>
      </c>
      <c r="F13" s="17">
        <f>'[43]赔款计算书-部分手动填写'!F13</f>
        <v>2.5</v>
      </c>
      <c r="G13" s="19">
        <f>'[43]赔款计算书-部分手动填写'!G13</f>
        <v>0.21</v>
      </c>
      <c r="H13" s="19">
        <f>'[43]赔款计算书-部分手动填写'!H13</f>
        <v>1</v>
      </c>
      <c r="I13" s="17">
        <f>'[43]赔款计算书-部分手动填写'!I13</f>
        <v>262.5</v>
      </c>
    </row>
    <row r="14" s="1" customFormat="1" customHeight="1" spans="1:9">
      <c r="A14" s="13">
        <f t="shared" si="0"/>
        <v>9</v>
      </c>
      <c r="B14" s="17" t="str">
        <f>'[43]赔款计算书-部分手动填写'!B14</f>
        <v>张增平</v>
      </c>
      <c r="C14" s="18" t="str">
        <f>REPLACE('[43]赔款计算书-部分手动填写'!C14,9,6,"******")</f>
        <v>37072119******347X</v>
      </c>
      <c r="D14" s="18">
        <f>'[43]赔款计算书-部分手动填写'!E14</f>
        <v>2.5</v>
      </c>
      <c r="E14" s="17">
        <f t="shared" si="1"/>
        <v>2.5</v>
      </c>
      <c r="F14" s="17">
        <f>'[43]赔款计算书-部分手动填写'!F14</f>
        <v>0.8</v>
      </c>
      <c r="G14" s="19">
        <f>'[43]赔款计算书-部分手动填写'!G14</f>
        <v>0.21</v>
      </c>
      <c r="H14" s="19">
        <f>'[43]赔款计算书-部分手动填写'!H14</f>
        <v>1</v>
      </c>
      <c r="I14" s="17">
        <f>'[43]赔款计算书-部分手动填写'!I14</f>
        <v>84</v>
      </c>
    </row>
    <row r="15" s="1" customFormat="1" customHeight="1" spans="1:9">
      <c r="A15" s="13">
        <f t="shared" si="0"/>
        <v>10</v>
      </c>
      <c r="B15" s="17" t="str">
        <f>'[43]赔款计算书-部分手动填写'!B15</f>
        <v>张增强</v>
      </c>
      <c r="C15" s="18" t="str">
        <f>REPLACE('[43]赔款计算书-部分手动填写'!C15,9,6,"******")</f>
        <v>37078119******3333</v>
      </c>
      <c r="D15" s="18">
        <f>'[43]赔款计算书-部分手动填写'!E15</f>
        <v>1</v>
      </c>
      <c r="E15" s="17">
        <f t="shared" si="1"/>
        <v>1</v>
      </c>
      <c r="F15" s="17">
        <f>'[43]赔款计算书-部分手动填写'!F15</f>
        <v>0.5</v>
      </c>
      <c r="G15" s="19">
        <f>'[43]赔款计算书-部分手动填写'!G15</f>
        <v>0.21</v>
      </c>
      <c r="H15" s="19">
        <f>'[43]赔款计算书-部分手动填写'!H15</f>
        <v>1</v>
      </c>
      <c r="I15" s="17">
        <f>'[43]赔款计算书-部分手动填写'!I15</f>
        <v>52.5</v>
      </c>
    </row>
    <row r="16" s="2" customFormat="1" customHeight="1" spans="1:9">
      <c r="A16" s="20" t="s">
        <v>13</v>
      </c>
      <c r="B16" s="21"/>
      <c r="C16" s="17"/>
      <c r="D16" s="18">
        <f t="shared" ref="D16:F16" si="2">SUM(D6:D15)</f>
        <v>55.8</v>
      </c>
      <c r="E16" s="17">
        <f t="shared" si="2"/>
        <v>55.8</v>
      </c>
      <c r="F16" s="17">
        <f t="shared" si="2"/>
        <v>11.6</v>
      </c>
      <c r="G16" s="17"/>
      <c r="H16" s="17"/>
      <c r="I16" s="17">
        <f>SUM(I6:I15)</f>
        <v>1218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6:B16"/>
  </mergeCells>
  <pageMargins left="0.75" right="0.75" top="1" bottom="1" header="0.5" footer="0.5"/>
  <headerFooter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H18" sqref="H18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[44]保单信息!C2</f>
        <v>012437070600160102000171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[44]快速理赔单证!C4</f>
        <v>青州市东夏镇徐家村张德胜等13户</v>
      </c>
      <c r="D4" s="11"/>
      <c r="E4" s="11"/>
      <c r="F4" s="11"/>
      <c r="G4" s="12" t="s">
        <v>3</v>
      </c>
      <c r="H4" s="11" t="str">
        <f>'[44]赔款计算书-部分手动填写'!F4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'[44]赔款计算书-部分手动填写'!B6</f>
        <v>顾永和</v>
      </c>
      <c r="C6" s="18" t="str">
        <f>REPLACE('[44]赔款计算书-部分手动填写'!C6,9,6,"******")</f>
        <v>37072119******3479</v>
      </c>
      <c r="D6" s="18">
        <f>'[44]赔款计算书-部分手动填写'!E6</f>
        <v>8</v>
      </c>
      <c r="E6" s="17">
        <f t="shared" ref="E6:E12" si="1">D6</f>
        <v>8</v>
      </c>
      <c r="F6" s="17">
        <f>'[44]赔款计算书-部分手动填写'!F6</f>
        <v>3</v>
      </c>
      <c r="G6" s="19">
        <f>'[44]赔款计算书-部分手动填写'!G6</f>
        <v>0.21</v>
      </c>
      <c r="H6" s="19">
        <f>'[44]赔款计算书-部分手动填写'!H6</f>
        <v>1</v>
      </c>
      <c r="I6" s="17">
        <f>'[44]赔款计算书-部分手动填写'!I6</f>
        <v>315</v>
      </c>
    </row>
    <row r="7" s="1" customFormat="1" customHeight="1" spans="1:9">
      <c r="A7" s="13">
        <f t="shared" si="0"/>
        <v>2</v>
      </c>
      <c r="B7" s="17" t="str">
        <f>'[44]赔款计算书-部分手动填写'!B7</f>
        <v>徐爱菊</v>
      </c>
      <c r="C7" s="18" t="str">
        <f>REPLACE('[44]赔款计算书-部分手动填写'!C7,9,6,"******")</f>
        <v>37072119******3489</v>
      </c>
      <c r="D7" s="18">
        <f>'[44]赔款计算书-部分手动填写'!E7</f>
        <v>2</v>
      </c>
      <c r="E7" s="17">
        <f t="shared" si="1"/>
        <v>2</v>
      </c>
      <c r="F7" s="17">
        <f>'[44]赔款计算书-部分手动填写'!F7</f>
        <v>1</v>
      </c>
      <c r="G7" s="19">
        <f>'[44]赔款计算书-部分手动填写'!G7</f>
        <v>0.21</v>
      </c>
      <c r="H7" s="19">
        <f>'[44]赔款计算书-部分手动填写'!H7</f>
        <v>1</v>
      </c>
      <c r="I7" s="17">
        <f>'[44]赔款计算书-部分手动填写'!I7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'[44]赔款计算书-部分手动填写'!B8</f>
        <v>徐国庆</v>
      </c>
      <c r="C8" s="18" t="str">
        <f>REPLACE('[44]赔款计算书-部分手动填写'!C8,9,6,"******")</f>
        <v>37072119******3474</v>
      </c>
      <c r="D8" s="18">
        <f>'[44]赔款计算书-部分手动填写'!E8</f>
        <v>4</v>
      </c>
      <c r="E8" s="17">
        <f t="shared" si="1"/>
        <v>4</v>
      </c>
      <c r="F8" s="17">
        <f>'[44]赔款计算书-部分手动填写'!F8</f>
        <v>2</v>
      </c>
      <c r="G8" s="19">
        <f>'[44]赔款计算书-部分手动填写'!G8</f>
        <v>0.21</v>
      </c>
      <c r="H8" s="19">
        <f>'[44]赔款计算书-部分手动填写'!H8</f>
        <v>1</v>
      </c>
      <c r="I8" s="17">
        <f>'[44]赔款计算书-部分手动填写'!I8</f>
        <v>210</v>
      </c>
    </row>
    <row r="9" s="1" customFormat="1" customHeight="1" spans="1:9">
      <c r="A9" s="13">
        <f t="shared" si="0"/>
        <v>4</v>
      </c>
      <c r="B9" s="17" t="str">
        <f>'[44]赔款计算书-部分手动填写'!B9</f>
        <v>徐小杰</v>
      </c>
      <c r="C9" s="18" t="str">
        <f>REPLACE('[44]赔款计算书-部分手动填写'!C9,9,6,"******")</f>
        <v>37078119******3304</v>
      </c>
      <c r="D9" s="18">
        <f>'[44]赔款计算书-部分手动填写'!E9</f>
        <v>7.5</v>
      </c>
      <c r="E9" s="17">
        <f t="shared" si="1"/>
        <v>7.5</v>
      </c>
      <c r="F9" s="17">
        <f>'[44]赔款计算书-部分手动填写'!F9</f>
        <v>2</v>
      </c>
      <c r="G9" s="19">
        <f>'[44]赔款计算书-部分手动填写'!G9</f>
        <v>0.21</v>
      </c>
      <c r="H9" s="19">
        <f>'[44]赔款计算书-部分手动填写'!H9</f>
        <v>1</v>
      </c>
      <c r="I9" s="17">
        <f>'[44]赔款计算书-部分手动填写'!I9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'[44]赔款计算书-部分手动填写'!B10</f>
        <v>徐友武</v>
      </c>
      <c r="C10" s="18" t="str">
        <f>REPLACE('[44]赔款计算书-部分手动填写'!C10,9,6,"******")</f>
        <v>37072119******3476</v>
      </c>
      <c r="D10" s="18">
        <f>'[44]赔款计算书-部分手动填写'!E10</f>
        <v>5</v>
      </c>
      <c r="E10" s="17">
        <f t="shared" si="1"/>
        <v>5</v>
      </c>
      <c r="F10" s="17">
        <f>'[44]赔款计算书-部分手动填写'!F10</f>
        <v>2.5</v>
      </c>
      <c r="G10" s="19">
        <f>'[44]赔款计算书-部分手动填写'!G10</f>
        <v>0.21</v>
      </c>
      <c r="H10" s="19">
        <f>'[44]赔款计算书-部分手动填写'!H10</f>
        <v>1</v>
      </c>
      <c r="I10" s="17">
        <f>'[44]赔款计算书-部分手动填写'!I10</f>
        <v>262.5</v>
      </c>
    </row>
    <row r="11" s="1" customFormat="1" customHeight="1" spans="1:9">
      <c r="A11" s="13">
        <f t="shared" si="0"/>
        <v>6</v>
      </c>
      <c r="B11" s="17" t="str">
        <f>'[44]赔款计算书-部分手动填写'!B11</f>
        <v>张德胜</v>
      </c>
      <c r="C11" s="18" t="str">
        <f>REPLACE('[44]赔款计算书-部分手动填写'!C11,9,6,"******")</f>
        <v>37072119******3476</v>
      </c>
      <c r="D11" s="18">
        <f>'[44]赔款计算书-部分手动填写'!E11</f>
        <v>19</v>
      </c>
      <c r="E11" s="17">
        <f t="shared" si="1"/>
        <v>19</v>
      </c>
      <c r="F11" s="17">
        <f>'[44]赔款计算书-部分手动填写'!F11</f>
        <v>5</v>
      </c>
      <c r="G11" s="19">
        <f>'[44]赔款计算书-部分手动填写'!G11</f>
        <v>0.21</v>
      </c>
      <c r="H11" s="19">
        <f>'[44]赔款计算书-部分手动填写'!H11</f>
        <v>1</v>
      </c>
      <c r="I11" s="17">
        <f>'[44]赔款计算书-部分手动填写'!I11</f>
        <v>525</v>
      </c>
    </row>
    <row r="12" s="1" customFormat="1" customHeight="1" spans="1:9">
      <c r="A12" s="13">
        <f t="shared" si="0"/>
        <v>7</v>
      </c>
      <c r="B12" s="17" t="str">
        <f>'[44]赔款计算书-部分手动填写'!B12</f>
        <v>张永成</v>
      </c>
      <c r="C12" s="18" t="str">
        <f>REPLACE('[44]赔款计算书-部分手动填写'!C12,9,6,"******")</f>
        <v>37092120******0075</v>
      </c>
      <c r="D12" s="18">
        <f>'[44]赔款计算书-部分手动填写'!E12</f>
        <v>3</v>
      </c>
      <c r="E12" s="17">
        <f t="shared" si="1"/>
        <v>3</v>
      </c>
      <c r="F12" s="17">
        <f>'[44]赔款计算书-部分手动填写'!F12</f>
        <v>1.5</v>
      </c>
      <c r="G12" s="19">
        <f>'[44]赔款计算书-部分手动填写'!G12</f>
        <v>0.21</v>
      </c>
      <c r="H12" s="19">
        <f>'[44]赔款计算书-部分手动填写'!H12</f>
        <v>1</v>
      </c>
      <c r="I12" s="17">
        <f>'[44]赔款计算书-部分手动填写'!I12</f>
        <v>157.5</v>
      </c>
    </row>
    <row r="13" s="2" customFormat="1" customHeight="1" spans="1:9">
      <c r="A13" s="20" t="s">
        <v>13</v>
      </c>
      <c r="B13" s="21"/>
      <c r="C13" s="17"/>
      <c r="D13" s="18">
        <f t="shared" ref="D13:F13" si="2">SUM(D6:D12)</f>
        <v>48.5</v>
      </c>
      <c r="E13" s="17">
        <f t="shared" si="2"/>
        <v>48.5</v>
      </c>
      <c r="F13" s="17">
        <f t="shared" si="2"/>
        <v>17</v>
      </c>
      <c r="G13" s="17"/>
      <c r="H13" s="17"/>
      <c r="I13" s="17">
        <f>SUM(I6:I12)</f>
        <v>1785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workbookViewId="0">
      <selection activeCell="K48" sqref="K48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[45]保单信息!C2</f>
        <v>012437070600160102000202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[45]快速理赔单证!C4</f>
        <v>青州市东夏镇杨立伍村杨振涛等202户</v>
      </c>
      <c r="D4" s="11"/>
      <c r="E4" s="11"/>
      <c r="F4" s="11"/>
      <c r="G4" s="12" t="s">
        <v>3</v>
      </c>
      <c r="H4" s="11" t="str">
        <f>'[45]赔款计算书-部分手动填写'!F4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6" si="0">ROW()-5</f>
        <v>1</v>
      </c>
      <c r="B6" s="17" t="str">
        <f>'[45]赔款计算书-部分手动填写'!B6</f>
        <v>崔广义</v>
      </c>
      <c r="C6" s="18" t="str">
        <f>REPLACE('[45]赔款计算书-部分手动填写'!C6,9,6,"******")</f>
        <v>37072119******3274</v>
      </c>
      <c r="D6" s="18">
        <f>'[45]赔款计算书-部分手动填写'!E6</f>
        <v>5</v>
      </c>
      <c r="E6" s="17">
        <f t="shared" ref="E6:E49" si="1">D6</f>
        <v>5</v>
      </c>
      <c r="F6" s="17">
        <f>'[45]赔款计算书-部分手动填写'!F6</f>
        <v>3</v>
      </c>
      <c r="G6" s="19">
        <f>'[45]赔款计算书-部分手动填写'!G6</f>
        <v>0.21</v>
      </c>
      <c r="H6" s="19">
        <f>'[45]赔款计算书-部分手动填写'!H6</f>
        <v>1</v>
      </c>
      <c r="I6" s="17">
        <f>'[45]赔款计算书-部分手动填写'!I6</f>
        <v>315</v>
      </c>
    </row>
    <row r="7" s="1" customFormat="1" customHeight="1" spans="1:9">
      <c r="A7" s="13">
        <f t="shared" si="0"/>
        <v>2</v>
      </c>
      <c r="B7" s="17" t="str">
        <f>'[45]赔款计算书-部分手动填写'!B7</f>
        <v>郭秀英</v>
      </c>
      <c r="C7" s="18" t="str">
        <f>REPLACE('[45]赔款计算书-部分手动填写'!C7,9,6,"******")</f>
        <v>37072319******1524</v>
      </c>
      <c r="D7" s="18">
        <f>'[45]赔款计算书-部分手动填写'!E7</f>
        <v>6.5</v>
      </c>
      <c r="E7" s="17">
        <f t="shared" si="1"/>
        <v>6.5</v>
      </c>
      <c r="F7" s="17">
        <f>'[45]赔款计算书-部分手动填写'!F7</f>
        <v>2</v>
      </c>
      <c r="G7" s="19">
        <f>'[45]赔款计算书-部分手动填写'!G7</f>
        <v>0.21</v>
      </c>
      <c r="H7" s="19">
        <f>'[45]赔款计算书-部分手动填写'!H7</f>
        <v>1</v>
      </c>
      <c r="I7" s="17">
        <f>'[45]赔款计算书-部分手动填写'!I7</f>
        <v>210</v>
      </c>
    </row>
    <row r="8" s="1" customFormat="1" customHeight="1" spans="1:9">
      <c r="A8" s="13">
        <f t="shared" si="0"/>
        <v>3</v>
      </c>
      <c r="B8" s="17" t="str">
        <f>'[45]赔款计算书-部分手动填写'!B8</f>
        <v>贾明娟</v>
      </c>
      <c r="C8" s="18" t="str">
        <f>REPLACE('[45]赔款计算书-部分手动填写'!C8,9,6,"******")</f>
        <v>37072119******1221</v>
      </c>
      <c r="D8" s="18">
        <f>'[45]赔款计算书-部分手动填写'!E8</f>
        <v>7</v>
      </c>
      <c r="E8" s="17">
        <f t="shared" si="1"/>
        <v>7</v>
      </c>
      <c r="F8" s="17">
        <f>'[45]赔款计算书-部分手动填写'!F8</f>
        <v>3</v>
      </c>
      <c r="G8" s="19">
        <f>'[45]赔款计算书-部分手动填写'!G8</f>
        <v>0.21</v>
      </c>
      <c r="H8" s="19">
        <f>'[45]赔款计算书-部分手动填写'!H8</f>
        <v>1</v>
      </c>
      <c r="I8" s="17">
        <f>'[45]赔款计算书-部分手动填写'!I8</f>
        <v>315</v>
      </c>
    </row>
    <row r="9" s="1" customFormat="1" customHeight="1" spans="1:9">
      <c r="A9" s="13">
        <f t="shared" si="0"/>
        <v>4</v>
      </c>
      <c r="B9" s="17" t="str">
        <f>'[45]赔款计算书-部分手动填写'!B9</f>
        <v>王翠红</v>
      </c>
      <c r="C9" s="18" t="str">
        <f>REPLACE('[45]赔款计算书-部分手动填写'!C9,9,6,"******")</f>
        <v>37072319******1529</v>
      </c>
      <c r="D9" s="18">
        <f>'[45]赔款计算书-部分手动填写'!E9</f>
        <v>7</v>
      </c>
      <c r="E9" s="17">
        <f t="shared" si="1"/>
        <v>7</v>
      </c>
      <c r="F9" s="17">
        <f>'[45]赔款计算书-部分手动填写'!F9</f>
        <v>2</v>
      </c>
      <c r="G9" s="19">
        <f>'[45]赔款计算书-部分手动填写'!G9</f>
        <v>0.21</v>
      </c>
      <c r="H9" s="19">
        <f>'[45]赔款计算书-部分手动填写'!H9</f>
        <v>1</v>
      </c>
      <c r="I9" s="17">
        <f>'[45]赔款计算书-部分手动填写'!I9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'[45]赔款计算书-部分手动填写'!B10</f>
        <v>王福忠</v>
      </c>
      <c r="C10" s="18" t="str">
        <f>REPLACE('[45]赔款计算书-部分手动填写'!C10,9,6,"******")</f>
        <v>37072119******329X</v>
      </c>
      <c r="D10" s="18">
        <f>'[45]赔款计算书-部分手动填写'!E10</f>
        <v>7.5</v>
      </c>
      <c r="E10" s="17">
        <f t="shared" si="1"/>
        <v>7.5</v>
      </c>
      <c r="F10" s="17">
        <f>'[45]赔款计算书-部分手动填写'!F10</f>
        <v>7</v>
      </c>
      <c r="G10" s="19">
        <f>'[45]赔款计算书-部分手动填写'!G10</f>
        <v>0.21</v>
      </c>
      <c r="H10" s="19">
        <f>'[45]赔款计算书-部分手动填写'!H10</f>
        <v>1</v>
      </c>
      <c r="I10" s="17">
        <f>'[45]赔款计算书-部分手动填写'!I10</f>
        <v>735</v>
      </c>
    </row>
    <row r="11" s="1" customFormat="1" customHeight="1" spans="1:9">
      <c r="A11" s="13">
        <f t="shared" si="0"/>
        <v>6</v>
      </c>
      <c r="B11" s="17" t="str">
        <f>'[45]赔款计算书-部分手动填写'!B11</f>
        <v>王继红</v>
      </c>
      <c r="C11" s="18" t="str">
        <f>REPLACE('[45]赔款计算书-部分手动填写'!C11,9,6,"******")</f>
        <v>37072119******2561</v>
      </c>
      <c r="D11" s="18">
        <f>'[45]赔款计算书-部分手动填写'!E11</f>
        <v>5.5</v>
      </c>
      <c r="E11" s="17">
        <f t="shared" si="1"/>
        <v>5.5</v>
      </c>
      <c r="F11" s="17">
        <f>'[45]赔款计算书-部分手动填写'!F11</f>
        <v>1.5</v>
      </c>
      <c r="G11" s="19">
        <f>'[45]赔款计算书-部分手动填写'!G11</f>
        <v>0.21</v>
      </c>
      <c r="H11" s="19">
        <f>'[45]赔款计算书-部分手动填写'!H11</f>
        <v>1</v>
      </c>
      <c r="I11" s="17">
        <f>'[45]赔款计算书-部分手动填写'!I11</f>
        <v>157.5</v>
      </c>
    </row>
    <row r="12" s="1" customFormat="1" customHeight="1" spans="1:9">
      <c r="A12" s="13">
        <f t="shared" si="0"/>
        <v>7</v>
      </c>
      <c r="B12" s="17" t="str">
        <f>'[45]赔款计算书-部分手动填写'!B12</f>
        <v>王士奎</v>
      </c>
      <c r="C12" s="18" t="str">
        <f>REPLACE('[45]赔款计算书-部分手动填写'!C12,9,6,"******")</f>
        <v>37072119******3290</v>
      </c>
      <c r="D12" s="18">
        <f>'[45]赔款计算书-部分手动填写'!E12</f>
        <v>6</v>
      </c>
      <c r="E12" s="17">
        <f t="shared" si="1"/>
        <v>6</v>
      </c>
      <c r="F12" s="17">
        <f>'[45]赔款计算书-部分手动填写'!F12</f>
        <v>3</v>
      </c>
      <c r="G12" s="19">
        <f>'[45]赔款计算书-部分手动填写'!G12</f>
        <v>0.21</v>
      </c>
      <c r="H12" s="19">
        <f>'[45]赔款计算书-部分手动填写'!H12</f>
        <v>1</v>
      </c>
      <c r="I12" s="17">
        <f>'[45]赔款计算书-部分手动填写'!I12</f>
        <v>315</v>
      </c>
    </row>
    <row r="13" s="1" customFormat="1" customHeight="1" spans="1:9">
      <c r="A13" s="13">
        <f t="shared" si="0"/>
        <v>8</v>
      </c>
      <c r="B13" s="17" t="str">
        <f>'[45]赔款计算书-部分手动填写'!B13</f>
        <v>王树亮</v>
      </c>
      <c r="C13" s="18" t="str">
        <f>REPLACE('[45]赔款计算书-部分手动填写'!C13,9,6,"******")</f>
        <v>37072119******3292</v>
      </c>
      <c r="D13" s="18">
        <f>'[45]赔款计算书-部分手动填写'!E13</f>
        <v>8</v>
      </c>
      <c r="E13" s="17">
        <f t="shared" si="1"/>
        <v>8</v>
      </c>
      <c r="F13" s="17">
        <f>'[45]赔款计算书-部分手动填写'!F13</f>
        <v>3</v>
      </c>
      <c r="G13" s="19">
        <f>'[45]赔款计算书-部分手动填写'!G13</f>
        <v>0.21</v>
      </c>
      <c r="H13" s="19">
        <f>'[45]赔款计算书-部分手动填写'!H13</f>
        <v>1</v>
      </c>
      <c r="I13" s="17">
        <f>'[45]赔款计算书-部分手动填写'!I13</f>
        <v>315</v>
      </c>
    </row>
    <row r="14" s="1" customFormat="1" customHeight="1" spans="1:9">
      <c r="A14" s="13">
        <f t="shared" si="0"/>
        <v>9</v>
      </c>
      <c r="B14" s="17" t="str">
        <f>'[45]赔款计算书-部分手动填写'!B14</f>
        <v>王树贤</v>
      </c>
      <c r="C14" s="18" t="str">
        <f>REPLACE('[45]赔款计算书-部分手动填写'!C14,9,6,"******")</f>
        <v>37072119******3274</v>
      </c>
      <c r="D14" s="18">
        <f>'[45]赔款计算书-部分手动填写'!E14</f>
        <v>12</v>
      </c>
      <c r="E14" s="17">
        <f t="shared" si="1"/>
        <v>12</v>
      </c>
      <c r="F14" s="17">
        <f>'[45]赔款计算书-部分手动填写'!F14</f>
        <v>11</v>
      </c>
      <c r="G14" s="19">
        <f>'[45]赔款计算书-部分手动填写'!G14</f>
        <v>0.21</v>
      </c>
      <c r="H14" s="19">
        <f>'[45]赔款计算书-部分手动填写'!H14</f>
        <v>1</v>
      </c>
      <c r="I14" s="17">
        <f>'[45]赔款计算书-部分手动填写'!I14</f>
        <v>1155</v>
      </c>
    </row>
    <row r="15" s="1" customFormat="1" customHeight="1" spans="1:9">
      <c r="A15" s="13">
        <f t="shared" si="0"/>
        <v>10</v>
      </c>
      <c r="B15" s="17" t="str">
        <f>'[45]赔款计算书-部分手动填写'!B15</f>
        <v>王宪中</v>
      </c>
      <c r="C15" s="18" t="str">
        <f>REPLACE('[45]赔款计算书-部分手动填写'!C15,9,6,"******")</f>
        <v>37072119******3270</v>
      </c>
      <c r="D15" s="18">
        <f>'[45]赔款计算书-部分手动填写'!E15</f>
        <v>7</v>
      </c>
      <c r="E15" s="17">
        <f t="shared" si="1"/>
        <v>7</v>
      </c>
      <c r="F15" s="17">
        <f>'[45]赔款计算书-部分手动填写'!F15</f>
        <v>3</v>
      </c>
      <c r="G15" s="19">
        <f>'[45]赔款计算书-部分手动填写'!G15</f>
        <v>0.21</v>
      </c>
      <c r="H15" s="19">
        <f>'[45]赔款计算书-部分手动填写'!H15</f>
        <v>1</v>
      </c>
      <c r="I15" s="17">
        <f>'[45]赔款计算书-部分手动填写'!I15</f>
        <v>315</v>
      </c>
    </row>
    <row r="16" s="1" customFormat="1" customHeight="1" spans="1:9">
      <c r="A16" s="13">
        <f t="shared" si="0"/>
        <v>11</v>
      </c>
      <c r="B16" s="17" t="str">
        <f>'[45]赔款计算书-部分手动填写'!B16</f>
        <v>王秀华</v>
      </c>
      <c r="C16" s="18" t="str">
        <f>REPLACE('[45]赔款计算书-部分手动填写'!C16,9,6,"******")</f>
        <v>37072119******3467</v>
      </c>
      <c r="D16" s="18">
        <f>'[45]赔款计算书-部分手动填写'!E16</f>
        <v>22</v>
      </c>
      <c r="E16" s="17">
        <f t="shared" si="1"/>
        <v>22</v>
      </c>
      <c r="F16" s="17">
        <f>'[45]赔款计算书-部分手动填写'!F16</f>
        <v>8</v>
      </c>
      <c r="G16" s="19">
        <f>'[45]赔款计算书-部分手动填写'!G16</f>
        <v>0.21</v>
      </c>
      <c r="H16" s="19">
        <f>'[45]赔款计算书-部分手动填写'!H16</f>
        <v>1</v>
      </c>
      <c r="I16" s="17">
        <f>'[45]赔款计算书-部分手动填写'!I16</f>
        <v>840</v>
      </c>
    </row>
    <row r="17" s="1" customFormat="1" customHeight="1" spans="1:9">
      <c r="A17" s="13">
        <f t="shared" si="0"/>
        <v>12</v>
      </c>
      <c r="B17" s="17" t="str">
        <f>'[45]赔款计算书-部分手动填写'!B17</f>
        <v>王秀珍</v>
      </c>
      <c r="C17" s="18" t="str">
        <f>REPLACE('[45]赔款计算书-部分手动填写'!C17,9,6,"******")</f>
        <v>37072119******3262</v>
      </c>
      <c r="D17" s="18">
        <f>'[45]赔款计算书-部分手动填写'!E17</f>
        <v>9</v>
      </c>
      <c r="E17" s="17">
        <f t="shared" si="1"/>
        <v>9</v>
      </c>
      <c r="F17" s="17">
        <f>'[45]赔款计算书-部分手动填写'!F17</f>
        <v>1.5</v>
      </c>
      <c r="G17" s="19">
        <f>'[45]赔款计算书-部分手动填写'!G17</f>
        <v>0.21</v>
      </c>
      <c r="H17" s="19">
        <f>'[45]赔款计算书-部分手动填写'!H17</f>
        <v>1</v>
      </c>
      <c r="I17" s="17">
        <f>'[45]赔款计算书-部分手动填写'!I17</f>
        <v>157.5</v>
      </c>
    </row>
    <row r="18" s="1" customFormat="1" customHeight="1" spans="1:9">
      <c r="A18" s="13">
        <f t="shared" si="0"/>
        <v>13</v>
      </c>
      <c r="B18" s="17" t="str">
        <f>'[45]赔款计算书-部分手动填写'!B18</f>
        <v>王有利</v>
      </c>
      <c r="C18" s="18" t="str">
        <f>REPLACE('[45]赔款计算书-部分手动填写'!C18,9,6,"******")</f>
        <v>37072119******3292</v>
      </c>
      <c r="D18" s="18">
        <f>'[45]赔款计算书-部分手动填写'!E18</f>
        <v>5.5</v>
      </c>
      <c r="E18" s="17">
        <f t="shared" si="1"/>
        <v>5.5</v>
      </c>
      <c r="F18" s="17">
        <f>'[45]赔款计算书-部分手动填写'!F18</f>
        <v>2</v>
      </c>
      <c r="G18" s="19">
        <f>'[45]赔款计算书-部分手动填写'!G18</f>
        <v>0.21</v>
      </c>
      <c r="H18" s="19">
        <f>'[45]赔款计算书-部分手动填写'!H18</f>
        <v>1</v>
      </c>
      <c r="I18" s="17">
        <f>'[45]赔款计算书-部分手动填写'!I18</f>
        <v>210</v>
      </c>
    </row>
    <row r="19" s="1" customFormat="1" customHeight="1" spans="1:9">
      <c r="A19" s="13">
        <f t="shared" si="0"/>
        <v>14</v>
      </c>
      <c r="B19" s="17" t="str">
        <f>'[45]赔款计算书-部分手动填写'!B19</f>
        <v>王有文</v>
      </c>
      <c r="C19" s="18" t="str">
        <f>REPLACE('[45]赔款计算书-部分手动填写'!C19,9,6,"******")</f>
        <v>37072119******3271</v>
      </c>
      <c r="D19" s="18">
        <f>'[45]赔款计算书-部分手动填写'!E19</f>
        <v>5.2</v>
      </c>
      <c r="E19" s="17">
        <f t="shared" si="1"/>
        <v>5.2</v>
      </c>
      <c r="F19" s="17">
        <f>'[45]赔款计算书-部分手动填写'!F19</f>
        <v>2</v>
      </c>
      <c r="G19" s="19">
        <f>'[45]赔款计算书-部分手动填写'!G19</f>
        <v>0.21</v>
      </c>
      <c r="H19" s="19">
        <f>'[45]赔款计算书-部分手动填写'!H19</f>
        <v>1</v>
      </c>
      <c r="I19" s="17">
        <f>'[45]赔款计算书-部分手动填写'!I19</f>
        <v>210</v>
      </c>
    </row>
    <row r="20" s="1" customFormat="1" customHeight="1" spans="1:9">
      <c r="A20" s="13">
        <f t="shared" si="0"/>
        <v>15</v>
      </c>
      <c r="B20" s="17" t="str">
        <f>'[45]赔款计算书-部分手动填写'!B20</f>
        <v>杨建臣</v>
      </c>
      <c r="C20" s="18" t="str">
        <f>REPLACE('[45]赔款计算书-部分手动填写'!C20,9,6,"******")</f>
        <v>37072119******3270</v>
      </c>
      <c r="D20" s="18">
        <f>'[45]赔款计算书-部分手动填写'!E20</f>
        <v>6.5</v>
      </c>
      <c r="E20" s="17">
        <f t="shared" si="1"/>
        <v>6.5</v>
      </c>
      <c r="F20" s="17">
        <f>'[45]赔款计算书-部分手动填写'!F20</f>
        <v>3</v>
      </c>
      <c r="G20" s="19">
        <f>'[45]赔款计算书-部分手动填写'!G20</f>
        <v>0.21</v>
      </c>
      <c r="H20" s="19">
        <f>'[45]赔款计算书-部分手动填写'!H20</f>
        <v>1</v>
      </c>
      <c r="I20" s="17">
        <f>'[45]赔款计算书-部分手动填写'!I20</f>
        <v>315</v>
      </c>
    </row>
    <row r="21" s="1" customFormat="1" customHeight="1" spans="1:9">
      <c r="A21" s="13">
        <f t="shared" si="0"/>
        <v>16</v>
      </c>
      <c r="B21" s="17" t="str">
        <f>'[45]赔款计算书-部分手动填写'!B21</f>
        <v>杨俊卿</v>
      </c>
      <c r="C21" s="18" t="str">
        <f>REPLACE('[45]赔款计算书-部分手动填写'!C21,9,6,"******")</f>
        <v>37072119******3274</v>
      </c>
      <c r="D21" s="18">
        <f>'[45]赔款计算书-部分手动填写'!E21</f>
        <v>11</v>
      </c>
      <c r="E21" s="17">
        <f t="shared" si="1"/>
        <v>11</v>
      </c>
      <c r="F21" s="17">
        <f>'[45]赔款计算书-部分手动填写'!F21</f>
        <v>2.5</v>
      </c>
      <c r="G21" s="19">
        <f>'[45]赔款计算书-部分手动填写'!G21</f>
        <v>0.21</v>
      </c>
      <c r="H21" s="19">
        <f>'[45]赔款计算书-部分手动填写'!H21</f>
        <v>1</v>
      </c>
      <c r="I21" s="17">
        <f>'[45]赔款计算书-部分手动填写'!I21</f>
        <v>262.5</v>
      </c>
    </row>
    <row r="22" s="1" customFormat="1" customHeight="1" spans="1:9">
      <c r="A22" s="13">
        <f t="shared" si="0"/>
        <v>17</v>
      </c>
      <c r="B22" s="17" t="str">
        <f>'[45]赔款计算书-部分手动填写'!B22</f>
        <v>杨明范</v>
      </c>
      <c r="C22" s="18" t="str">
        <f>REPLACE('[45]赔款计算书-部分手动填写'!C22,9,6,"******")</f>
        <v>37072119******3279</v>
      </c>
      <c r="D22" s="18">
        <f>'[45]赔款计算书-部分手动填写'!E22</f>
        <v>13</v>
      </c>
      <c r="E22" s="17">
        <f t="shared" si="1"/>
        <v>13</v>
      </c>
      <c r="F22" s="17">
        <f>'[45]赔款计算书-部分手动填写'!F22</f>
        <v>3</v>
      </c>
      <c r="G22" s="19">
        <f>'[45]赔款计算书-部分手动填写'!G22</f>
        <v>0.21</v>
      </c>
      <c r="H22" s="19">
        <f>'[45]赔款计算书-部分手动填写'!H22</f>
        <v>1</v>
      </c>
      <c r="I22" s="17">
        <f>'[45]赔款计算书-部分手动填写'!I22</f>
        <v>315</v>
      </c>
    </row>
    <row r="23" s="1" customFormat="1" customHeight="1" spans="1:9">
      <c r="A23" s="13">
        <f t="shared" si="0"/>
        <v>18</v>
      </c>
      <c r="B23" s="17" t="str">
        <f>'[45]赔款计算书-部分手动填写'!B23</f>
        <v>杨明章</v>
      </c>
      <c r="C23" s="18" t="str">
        <f>REPLACE('[45]赔款计算书-部分手动填写'!C23,9,6,"******")</f>
        <v>37072119******327X</v>
      </c>
      <c r="D23" s="18">
        <f>'[45]赔款计算书-部分手动填写'!E23</f>
        <v>6</v>
      </c>
      <c r="E23" s="17">
        <f t="shared" si="1"/>
        <v>6</v>
      </c>
      <c r="F23" s="17">
        <f>'[45]赔款计算书-部分手动填写'!F23</f>
        <v>2</v>
      </c>
      <c r="G23" s="19">
        <f>'[45]赔款计算书-部分手动填写'!G23</f>
        <v>0.21</v>
      </c>
      <c r="H23" s="19">
        <f>'[45]赔款计算书-部分手动填写'!H23</f>
        <v>1</v>
      </c>
      <c r="I23" s="17">
        <f>'[45]赔款计算书-部分手动填写'!I23</f>
        <v>210</v>
      </c>
    </row>
    <row r="24" s="1" customFormat="1" customHeight="1" spans="1:9">
      <c r="A24" s="13">
        <f t="shared" si="0"/>
        <v>19</v>
      </c>
      <c r="B24" s="17" t="str">
        <f>'[45]赔款计算书-部分手动填写'!B24</f>
        <v>杨青业</v>
      </c>
      <c r="C24" s="18" t="str">
        <f>REPLACE('[45]赔款计算书-部分手动填写'!C24,9,6,"******")</f>
        <v>37072119******3275</v>
      </c>
      <c r="D24" s="18">
        <f>'[45]赔款计算书-部分手动填写'!E24</f>
        <v>6.5</v>
      </c>
      <c r="E24" s="17">
        <f t="shared" si="1"/>
        <v>6.5</v>
      </c>
      <c r="F24" s="17">
        <f>'[45]赔款计算书-部分手动填写'!F24</f>
        <v>1.5</v>
      </c>
      <c r="G24" s="19">
        <f>'[45]赔款计算书-部分手动填写'!G24</f>
        <v>0.21</v>
      </c>
      <c r="H24" s="19">
        <f>'[45]赔款计算书-部分手动填写'!H24</f>
        <v>1</v>
      </c>
      <c r="I24" s="17">
        <f>'[45]赔款计算书-部分手动填写'!I24</f>
        <v>157.5</v>
      </c>
    </row>
    <row r="25" s="1" customFormat="1" customHeight="1" spans="1:9">
      <c r="A25" s="13">
        <f t="shared" si="0"/>
        <v>20</v>
      </c>
      <c r="B25" s="17" t="str">
        <f>'[45]赔款计算书-部分手动填写'!B25</f>
        <v>杨英文</v>
      </c>
      <c r="C25" s="18" t="str">
        <f>REPLACE('[45]赔款计算书-部分手动填写'!C25,9,6,"******")</f>
        <v>37072119******3274</v>
      </c>
      <c r="D25" s="18">
        <f>'[45]赔款计算书-部分手动填写'!E25</f>
        <v>10</v>
      </c>
      <c r="E25" s="17">
        <f t="shared" si="1"/>
        <v>10</v>
      </c>
      <c r="F25" s="17">
        <f>'[45]赔款计算书-部分手动填写'!F25</f>
        <v>3</v>
      </c>
      <c r="G25" s="19">
        <f>'[45]赔款计算书-部分手动填写'!G25</f>
        <v>0.21</v>
      </c>
      <c r="H25" s="19">
        <f>'[45]赔款计算书-部分手动填写'!H25</f>
        <v>1</v>
      </c>
      <c r="I25" s="17">
        <f>'[45]赔款计算书-部分手动填写'!I25</f>
        <v>315</v>
      </c>
    </row>
    <row r="26" s="1" customFormat="1" customHeight="1" spans="1:9">
      <c r="A26" s="13">
        <f t="shared" si="0"/>
        <v>21</v>
      </c>
      <c r="B26" s="17" t="str">
        <f>'[45]赔款计算书-部分手动填写'!B26</f>
        <v>杨永江</v>
      </c>
      <c r="C26" s="18" t="str">
        <f>REPLACE('[45]赔款计算书-部分手动填写'!C26,9,6,"******")</f>
        <v>37078119******3299</v>
      </c>
      <c r="D26" s="18">
        <f>'[45]赔款计算书-部分手动填写'!E26</f>
        <v>14</v>
      </c>
      <c r="E26" s="17">
        <f t="shared" si="1"/>
        <v>14</v>
      </c>
      <c r="F26" s="17">
        <f>'[45]赔款计算书-部分手动填写'!F26</f>
        <v>4</v>
      </c>
      <c r="G26" s="19">
        <f>'[45]赔款计算书-部分手动填写'!G26</f>
        <v>0.21</v>
      </c>
      <c r="H26" s="19">
        <f>'[45]赔款计算书-部分手动填写'!H26</f>
        <v>1</v>
      </c>
      <c r="I26" s="17">
        <f>'[45]赔款计算书-部分手动填写'!I26</f>
        <v>420</v>
      </c>
    </row>
    <row r="27" s="1" customFormat="1" customHeight="1" spans="1:9">
      <c r="A27" s="22">
        <v>22</v>
      </c>
      <c r="B27" s="17" t="str">
        <f>'[45]赔款计算书-部分手动填写'!B27</f>
        <v>杨云江</v>
      </c>
      <c r="C27" s="18" t="str">
        <f>REPLACE('[45]赔款计算书-部分手动填写'!C27,9,6,"******")</f>
        <v>37072119******3278</v>
      </c>
      <c r="D27" s="18">
        <f>'[45]赔款计算书-部分手动填写'!E27</f>
        <v>7</v>
      </c>
      <c r="E27" s="17">
        <f t="shared" si="1"/>
        <v>7</v>
      </c>
      <c r="F27" s="17">
        <f>'[45]赔款计算书-部分手动填写'!F27</f>
        <v>3</v>
      </c>
      <c r="G27" s="19">
        <f>'[45]赔款计算书-部分手动填写'!G27</f>
        <v>0.21</v>
      </c>
      <c r="H27" s="19">
        <f>'[45]赔款计算书-部分手动填写'!H27</f>
        <v>1</v>
      </c>
      <c r="I27" s="17">
        <f>'[45]赔款计算书-部分手动填写'!I27</f>
        <v>315</v>
      </c>
    </row>
    <row r="28" s="1" customFormat="1" customHeight="1" spans="1:9">
      <c r="A28" s="13">
        <f t="shared" ref="A28:A32" si="2">ROW()-5</f>
        <v>23</v>
      </c>
      <c r="B28" s="17" t="str">
        <f>'[45]赔款计算书-部分手动填写'!B28</f>
        <v>杨云军</v>
      </c>
      <c r="C28" s="18" t="str">
        <f>REPLACE('[45]赔款计算书-部分手动填写'!C28,9,6,"******")</f>
        <v>37072119******3271</v>
      </c>
      <c r="D28" s="18">
        <f>'[45]赔款计算书-部分手动填写'!E28</f>
        <v>7</v>
      </c>
      <c r="E28" s="17">
        <f t="shared" si="1"/>
        <v>7</v>
      </c>
      <c r="F28" s="17">
        <f>'[45]赔款计算书-部分手动填写'!F28</f>
        <v>3</v>
      </c>
      <c r="G28" s="19">
        <f>'[45]赔款计算书-部分手动填写'!G28</f>
        <v>0.21</v>
      </c>
      <c r="H28" s="19">
        <f>'[45]赔款计算书-部分手动填写'!H28</f>
        <v>1</v>
      </c>
      <c r="I28" s="17">
        <f>'[45]赔款计算书-部分手动填写'!I28</f>
        <v>315</v>
      </c>
    </row>
    <row r="29" s="1" customFormat="1" customHeight="1" spans="1:9">
      <c r="A29" s="13">
        <f t="shared" si="2"/>
        <v>24</v>
      </c>
      <c r="B29" s="17" t="str">
        <f>'[45]赔款计算书-部分手动填写'!B29</f>
        <v>杨云清</v>
      </c>
      <c r="C29" s="18" t="str">
        <f>REPLACE('[45]赔款计算书-部分手动填写'!C29,9,6,"******")</f>
        <v>37072119******331X</v>
      </c>
      <c r="D29" s="18">
        <f>'[45]赔款计算书-部分手动填写'!E29</f>
        <v>10</v>
      </c>
      <c r="E29" s="17">
        <f t="shared" si="1"/>
        <v>10</v>
      </c>
      <c r="F29" s="17">
        <f>'[45]赔款计算书-部分手动填写'!F29</f>
        <v>5</v>
      </c>
      <c r="G29" s="19">
        <f>'[45]赔款计算书-部分手动填写'!G29</f>
        <v>0.21</v>
      </c>
      <c r="H29" s="19">
        <f>'[45]赔款计算书-部分手动填写'!H29</f>
        <v>1</v>
      </c>
      <c r="I29" s="17">
        <f>'[45]赔款计算书-部分手动填写'!I29</f>
        <v>525</v>
      </c>
    </row>
    <row r="30" s="1" customFormat="1" customHeight="1" spans="1:9">
      <c r="A30" s="22">
        <v>23</v>
      </c>
      <c r="B30" s="17" t="str">
        <f>'[45]赔款计算书-部分手动填写'!B30</f>
        <v>杨志福</v>
      </c>
      <c r="C30" s="18" t="str">
        <f>REPLACE('[45]赔款计算书-部分手动填写'!C30,9,6,"******")</f>
        <v>37072119******3312</v>
      </c>
      <c r="D30" s="18">
        <f>'[45]赔款计算书-部分手动填写'!E30</f>
        <v>6</v>
      </c>
      <c r="E30" s="17">
        <f t="shared" si="1"/>
        <v>6</v>
      </c>
      <c r="F30" s="17">
        <f>'[45]赔款计算书-部分手动填写'!F30</f>
        <v>2</v>
      </c>
      <c r="G30" s="19">
        <f>'[45]赔款计算书-部分手动填写'!G30</f>
        <v>0.21</v>
      </c>
      <c r="H30" s="19">
        <f>'[45]赔款计算书-部分手动填写'!H30</f>
        <v>1</v>
      </c>
      <c r="I30" s="17">
        <f>'[45]赔款计算书-部分手动填写'!I30</f>
        <v>210</v>
      </c>
    </row>
    <row r="31" s="1" customFormat="1" customHeight="1" spans="1:9">
      <c r="A31" s="13">
        <f t="shared" si="2"/>
        <v>26</v>
      </c>
      <c r="B31" s="17" t="str">
        <f>'[45]赔款计算书-部分手动填写'!B31</f>
        <v>杨志岗</v>
      </c>
      <c r="C31" s="18" t="str">
        <f>REPLACE('[45]赔款计算书-部分手动填写'!C31,9,6,"******")</f>
        <v>37072119******3297</v>
      </c>
      <c r="D31" s="18">
        <f>'[45]赔款计算书-部分手动填写'!E31</f>
        <v>11</v>
      </c>
      <c r="E31" s="17">
        <f t="shared" si="1"/>
        <v>11</v>
      </c>
      <c r="F31" s="17">
        <f>'[45]赔款计算书-部分手动填写'!F31</f>
        <v>1.5</v>
      </c>
      <c r="G31" s="19">
        <f>'[45]赔款计算书-部分手动填写'!G31</f>
        <v>0.21</v>
      </c>
      <c r="H31" s="19">
        <f>'[45]赔款计算书-部分手动填写'!H31</f>
        <v>1</v>
      </c>
      <c r="I31" s="17">
        <f>'[45]赔款计算书-部分手动填写'!I31</f>
        <v>157.5</v>
      </c>
    </row>
    <row r="32" s="1" customFormat="1" customHeight="1" spans="1:9">
      <c r="A32" s="13">
        <f t="shared" si="2"/>
        <v>27</v>
      </c>
      <c r="B32" s="17" t="str">
        <f>'[45]赔款计算书-部分手动填写'!B32</f>
        <v>杨志功</v>
      </c>
      <c r="C32" s="18" t="str">
        <f>REPLACE('[45]赔款计算书-部分手动填写'!C32,9,6,"******")</f>
        <v>37078119******3297</v>
      </c>
      <c r="D32" s="18">
        <f>'[45]赔款计算书-部分手动填写'!E32</f>
        <v>6.5</v>
      </c>
      <c r="E32" s="17">
        <f t="shared" si="1"/>
        <v>6.5</v>
      </c>
      <c r="F32" s="17">
        <f>'[45]赔款计算书-部分手动填写'!F32</f>
        <v>2.5</v>
      </c>
      <c r="G32" s="19">
        <f>'[45]赔款计算书-部分手动填写'!G32</f>
        <v>0.21</v>
      </c>
      <c r="H32" s="19">
        <f>'[45]赔款计算书-部分手动填写'!H32</f>
        <v>1</v>
      </c>
      <c r="I32" s="17">
        <f>'[45]赔款计算书-部分手动填写'!I32</f>
        <v>262.5</v>
      </c>
    </row>
    <row r="33" s="1" customFormat="1" customHeight="1" spans="1:9">
      <c r="A33" s="22">
        <v>24</v>
      </c>
      <c r="B33" s="17" t="str">
        <f>'[45]赔款计算书-部分手动填写'!B33</f>
        <v>杨志领</v>
      </c>
      <c r="C33" s="18" t="str">
        <f>REPLACE('[45]赔款计算书-部分手动填写'!C33,9,6,"******")</f>
        <v>37072119******3318</v>
      </c>
      <c r="D33" s="18">
        <f>'[45]赔款计算书-部分手动填写'!E33</f>
        <v>7</v>
      </c>
      <c r="E33" s="17">
        <f t="shared" si="1"/>
        <v>7</v>
      </c>
      <c r="F33" s="17">
        <f>'[45]赔款计算书-部分手动填写'!F33</f>
        <v>2.5</v>
      </c>
      <c r="G33" s="19">
        <f>'[45]赔款计算书-部分手动填写'!G33</f>
        <v>0.21</v>
      </c>
      <c r="H33" s="19">
        <f>'[45]赔款计算书-部分手动填写'!H33</f>
        <v>1</v>
      </c>
      <c r="I33" s="17">
        <f>'[45]赔款计算书-部分手动填写'!I33</f>
        <v>262.5</v>
      </c>
    </row>
    <row r="34" s="1" customFormat="1" customHeight="1" spans="1:9">
      <c r="A34" s="13">
        <f t="shared" ref="A34:A38" si="3">ROW()-5</f>
        <v>29</v>
      </c>
      <c r="B34" s="17" t="str">
        <f>'[45]赔款计算书-部分手动填写'!B34</f>
        <v>杨志民</v>
      </c>
      <c r="C34" s="18" t="str">
        <f>REPLACE('[45]赔款计算书-部分手动填写'!C34,9,6,"******")</f>
        <v>37072119******3274</v>
      </c>
      <c r="D34" s="18">
        <f>'[45]赔款计算书-部分手动填写'!E34</f>
        <v>5</v>
      </c>
      <c r="E34" s="17">
        <f t="shared" si="1"/>
        <v>5</v>
      </c>
      <c r="F34" s="17">
        <f>'[45]赔款计算书-部分手动填写'!F34</f>
        <v>1.5</v>
      </c>
      <c r="G34" s="19">
        <f>'[45]赔款计算书-部分手动填写'!G34</f>
        <v>0.21</v>
      </c>
      <c r="H34" s="19">
        <f>'[45]赔款计算书-部分手动填写'!H34</f>
        <v>1</v>
      </c>
      <c r="I34" s="17">
        <f>'[45]赔款计算书-部分手动填写'!I34</f>
        <v>157.5</v>
      </c>
    </row>
    <row r="35" s="1" customFormat="1" customHeight="1" spans="1:9">
      <c r="A35" s="13">
        <f t="shared" si="3"/>
        <v>30</v>
      </c>
      <c r="B35" s="17" t="str">
        <f>'[45]赔款计算书-部分手动填写'!B35</f>
        <v>杨志明</v>
      </c>
      <c r="C35" s="18" t="str">
        <f>REPLACE('[45]赔款计算书-部分手动填写'!C35,9,6,"******")</f>
        <v>37072119******3290</v>
      </c>
      <c r="D35" s="18">
        <f>'[45]赔款计算书-部分手动填写'!E35</f>
        <v>6</v>
      </c>
      <c r="E35" s="17">
        <f t="shared" si="1"/>
        <v>6</v>
      </c>
      <c r="F35" s="17">
        <f>'[45]赔款计算书-部分手动填写'!F35</f>
        <v>2</v>
      </c>
      <c r="G35" s="19">
        <f>'[45]赔款计算书-部分手动填写'!G35</f>
        <v>0.21</v>
      </c>
      <c r="H35" s="19">
        <f>'[45]赔款计算书-部分手动填写'!H35</f>
        <v>1</v>
      </c>
      <c r="I35" s="17">
        <f>'[45]赔款计算书-部分手动填写'!I35</f>
        <v>210</v>
      </c>
    </row>
    <row r="36" s="1" customFormat="1" customHeight="1" spans="1:9">
      <c r="A36" s="22">
        <v>25</v>
      </c>
      <c r="B36" s="17" t="str">
        <f>'[45]赔款计算书-部分手动填写'!B36</f>
        <v>杨志强</v>
      </c>
      <c r="C36" s="18" t="str">
        <f>REPLACE('[45]赔款计算书-部分手动填写'!C36,9,6,"******")</f>
        <v>37072119******3272</v>
      </c>
      <c r="D36" s="18">
        <f>'[45]赔款计算书-部分手动填写'!E36</f>
        <v>12</v>
      </c>
      <c r="E36" s="17">
        <f t="shared" si="1"/>
        <v>12</v>
      </c>
      <c r="F36" s="17">
        <f>'[45]赔款计算书-部分手动填写'!F36</f>
        <v>3</v>
      </c>
      <c r="G36" s="19">
        <f>'[45]赔款计算书-部分手动填写'!G36</f>
        <v>0.21</v>
      </c>
      <c r="H36" s="19">
        <f>'[45]赔款计算书-部分手动填写'!H36</f>
        <v>1</v>
      </c>
      <c r="I36" s="17">
        <f>'[45]赔款计算书-部分手动填写'!I36</f>
        <v>315</v>
      </c>
    </row>
    <row r="37" s="1" customFormat="1" customHeight="1" spans="1:9">
      <c r="A37" s="13">
        <f t="shared" si="3"/>
        <v>32</v>
      </c>
      <c r="B37" s="17" t="str">
        <f>'[45]赔款计算书-部分手动填写'!B37</f>
        <v>杨志涛</v>
      </c>
      <c r="C37" s="18" t="str">
        <f>REPLACE('[45]赔款计算书-部分手动填写'!C37,9,6,"******")</f>
        <v>37072119******3270</v>
      </c>
      <c r="D37" s="18">
        <f>'[45]赔款计算书-部分手动填写'!E37</f>
        <v>5</v>
      </c>
      <c r="E37" s="17">
        <f t="shared" si="1"/>
        <v>5</v>
      </c>
      <c r="F37" s="17">
        <f>'[45]赔款计算书-部分手动填写'!F37</f>
        <v>4</v>
      </c>
      <c r="G37" s="19">
        <f>'[45]赔款计算书-部分手动填写'!G37</f>
        <v>0.21</v>
      </c>
      <c r="H37" s="19">
        <f>'[45]赔款计算书-部分手动填写'!H37</f>
        <v>1</v>
      </c>
      <c r="I37" s="17">
        <f>'[45]赔款计算书-部分手动填写'!I37</f>
        <v>420</v>
      </c>
    </row>
    <row r="38" s="1" customFormat="1" customHeight="1" spans="1:9">
      <c r="A38" s="13">
        <f t="shared" si="3"/>
        <v>33</v>
      </c>
      <c r="B38" s="17" t="str">
        <f>'[45]赔款计算书-部分手动填写'!B38</f>
        <v>杨志营</v>
      </c>
      <c r="C38" s="18" t="str">
        <f>REPLACE('[45]赔款计算书-部分手动填写'!C38,9,6,"******")</f>
        <v>37072119******3314</v>
      </c>
      <c r="D38" s="18">
        <f>'[45]赔款计算书-部分手动填写'!E38</f>
        <v>10</v>
      </c>
      <c r="E38" s="17">
        <f t="shared" si="1"/>
        <v>10</v>
      </c>
      <c r="F38" s="17">
        <f>'[45]赔款计算书-部分手动填写'!F38</f>
        <v>7</v>
      </c>
      <c r="G38" s="19">
        <f>'[45]赔款计算书-部分手动填写'!G38</f>
        <v>0.21</v>
      </c>
      <c r="H38" s="19">
        <f>'[45]赔款计算书-部分手动填写'!H38</f>
        <v>1</v>
      </c>
      <c r="I38" s="17">
        <f>'[45]赔款计算书-部分手动填写'!I38</f>
        <v>735</v>
      </c>
    </row>
    <row r="39" s="1" customFormat="1" customHeight="1" spans="1:9">
      <c r="A39" s="22">
        <v>26</v>
      </c>
      <c r="B39" s="17" t="str">
        <f>'[45]赔款计算书-部分手动填写'!B39</f>
        <v>张保成</v>
      </c>
      <c r="C39" s="18" t="str">
        <f>REPLACE('[45]赔款计算书-部分手动填写'!C39,9,6,"******")</f>
        <v>37072119******3273</v>
      </c>
      <c r="D39" s="18">
        <f>'[45]赔款计算书-部分手动填写'!E39</f>
        <v>9</v>
      </c>
      <c r="E39" s="17">
        <f t="shared" si="1"/>
        <v>9</v>
      </c>
      <c r="F39" s="17">
        <f>'[45]赔款计算书-部分手动填写'!F39</f>
        <v>5</v>
      </c>
      <c r="G39" s="19">
        <f>'[45]赔款计算书-部分手动填写'!G39</f>
        <v>0.21</v>
      </c>
      <c r="H39" s="19">
        <f>'[45]赔款计算书-部分手动填写'!H39</f>
        <v>1</v>
      </c>
      <c r="I39" s="17">
        <f>'[45]赔款计算书-部分手动填写'!I39</f>
        <v>525</v>
      </c>
    </row>
    <row r="40" s="1" customFormat="1" customHeight="1" spans="1:9">
      <c r="A40" s="13">
        <f t="shared" ref="A40:A44" si="4">ROW()-5</f>
        <v>35</v>
      </c>
      <c r="B40" s="17" t="str">
        <f>'[45]赔款计算书-部分手动填写'!B40</f>
        <v>张保春</v>
      </c>
      <c r="C40" s="18" t="str">
        <f>REPLACE('[45]赔款计算书-部分手动填写'!C40,9,6,"******")</f>
        <v>37072119******3273</v>
      </c>
      <c r="D40" s="18">
        <f>'[45]赔款计算书-部分手动填写'!E40</f>
        <v>9</v>
      </c>
      <c r="E40" s="17">
        <f t="shared" si="1"/>
        <v>9</v>
      </c>
      <c r="F40" s="17">
        <f>'[45]赔款计算书-部分手动填写'!F40</f>
        <v>2</v>
      </c>
      <c r="G40" s="19">
        <f>'[45]赔款计算书-部分手动填写'!G40</f>
        <v>0.21</v>
      </c>
      <c r="H40" s="19">
        <f>'[45]赔款计算书-部分手动填写'!H40</f>
        <v>1</v>
      </c>
      <c r="I40" s="17">
        <f>'[45]赔款计算书-部分手动填写'!I40</f>
        <v>210</v>
      </c>
    </row>
    <row r="41" s="1" customFormat="1" customHeight="1" spans="1:9">
      <c r="A41" s="13">
        <f t="shared" si="4"/>
        <v>36</v>
      </c>
      <c r="B41" s="17" t="str">
        <f>'[45]赔款计算书-部分手动填写'!B41</f>
        <v>张保坤</v>
      </c>
      <c r="C41" s="18" t="str">
        <f>REPLACE('[45]赔款计算书-部分手动填写'!C41,9,6,"******")</f>
        <v>37072119******3318</v>
      </c>
      <c r="D41" s="18">
        <f>'[45]赔款计算书-部分手动填写'!E41</f>
        <v>7</v>
      </c>
      <c r="E41" s="17">
        <f t="shared" si="1"/>
        <v>7</v>
      </c>
      <c r="F41" s="17">
        <f>'[45]赔款计算书-部分手动填写'!F41</f>
        <v>4</v>
      </c>
      <c r="G41" s="19">
        <f>'[45]赔款计算书-部分手动填写'!G41</f>
        <v>0.21</v>
      </c>
      <c r="H41" s="19">
        <f>'[45]赔款计算书-部分手动填写'!H41</f>
        <v>1</v>
      </c>
      <c r="I41" s="17">
        <f>'[45]赔款计算书-部分手动填写'!I41</f>
        <v>420</v>
      </c>
    </row>
    <row r="42" s="1" customFormat="1" customHeight="1" spans="1:9">
      <c r="A42" s="22">
        <v>27</v>
      </c>
      <c r="B42" s="17" t="str">
        <f>'[45]赔款计算书-部分手动填写'!B42</f>
        <v>张保亮</v>
      </c>
      <c r="C42" s="18" t="str">
        <f>REPLACE('[45]赔款计算书-部分手动填写'!C42,9,6,"******")</f>
        <v>37072119******327X</v>
      </c>
      <c r="D42" s="18">
        <f>'[45]赔款计算书-部分手动填写'!E42</f>
        <v>2</v>
      </c>
      <c r="E42" s="17">
        <f t="shared" si="1"/>
        <v>2</v>
      </c>
      <c r="F42" s="17">
        <f>'[45]赔款计算书-部分手动填写'!F42</f>
        <v>0.5</v>
      </c>
      <c r="G42" s="19">
        <f>'[45]赔款计算书-部分手动填写'!G42</f>
        <v>0.21</v>
      </c>
      <c r="H42" s="19">
        <f>'[45]赔款计算书-部分手动填写'!H42</f>
        <v>1</v>
      </c>
      <c r="I42" s="17">
        <f>'[45]赔款计算书-部分手动填写'!I42</f>
        <v>52.5</v>
      </c>
    </row>
    <row r="43" s="1" customFormat="1" customHeight="1" spans="1:9">
      <c r="A43" s="13">
        <f t="shared" si="4"/>
        <v>38</v>
      </c>
      <c r="B43" s="17" t="str">
        <f>'[45]赔款计算书-部分手动填写'!B43</f>
        <v>张保生</v>
      </c>
      <c r="C43" s="18" t="str">
        <f>REPLACE('[45]赔款计算书-部分手动填写'!C43,9,6,"******")</f>
        <v>37072119******3273</v>
      </c>
      <c r="D43" s="18">
        <f>'[45]赔款计算书-部分手动填写'!E43</f>
        <v>12</v>
      </c>
      <c r="E43" s="17">
        <f t="shared" si="1"/>
        <v>12</v>
      </c>
      <c r="F43" s="17">
        <f>'[45]赔款计算书-部分手动填写'!F43</f>
        <v>6</v>
      </c>
      <c r="G43" s="19">
        <f>'[45]赔款计算书-部分手动填写'!G43</f>
        <v>0.21</v>
      </c>
      <c r="H43" s="19">
        <f>'[45]赔款计算书-部分手动填写'!H43</f>
        <v>1</v>
      </c>
      <c r="I43" s="17">
        <f>'[45]赔款计算书-部分手动填写'!I43</f>
        <v>630</v>
      </c>
    </row>
    <row r="44" s="1" customFormat="1" customHeight="1" spans="1:9">
      <c r="A44" s="13">
        <f t="shared" si="4"/>
        <v>39</v>
      </c>
      <c r="B44" s="17" t="str">
        <f>'[45]赔款计算书-部分手动填写'!B44</f>
        <v>张保喜</v>
      </c>
      <c r="C44" s="18" t="str">
        <f>REPLACE('[45]赔款计算书-部分手动填写'!C44,9,6,"******")</f>
        <v>37072119******3270</v>
      </c>
      <c r="D44" s="18">
        <f>'[45]赔款计算书-部分手动填写'!E44</f>
        <v>4.5</v>
      </c>
      <c r="E44" s="17">
        <f t="shared" si="1"/>
        <v>4.5</v>
      </c>
      <c r="F44" s="17">
        <f>'[45]赔款计算书-部分手动填写'!F44</f>
        <v>4</v>
      </c>
      <c r="G44" s="19">
        <f>'[45]赔款计算书-部分手动填写'!G44</f>
        <v>0.21</v>
      </c>
      <c r="H44" s="19">
        <f>'[45]赔款计算书-部分手动填写'!H44</f>
        <v>1</v>
      </c>
      <c r="I44" s="17">
        <f>'[45]赔款计算书-部分手动填写'!I44</f>
        <v>420</v>
      </c>
    </row>
    <row r="45" s="1" customFormat="1" customHeight="1" spans="1:9">
      <c r="A45" s="22">
        <v>28</v>
      </c>
      <c r="B45" s="17" t="str">
        <f>'[45]赔款计算书-部分手动填写'!B45</f>
        <v>张保永</v>
      </c>
      <c r="C45" s="18" t="str">
        <f>REPLACE('[45]赔款计算书-部分手动填写'!C45,9,6,"******")</f>
        <v>37072119******3272</v>
      </c>
      <c r="D45" s="18">
        <f>'[45]赔款计算书-部分手动填写'!E45</f>
        <v>4</v>
      </c>
      <c r="E45" s="17">
        <f t="shared" si="1"/>
        <v>4</v>
      </c>
      <c r="F45" s="17">
        <f>'[45]赔款计算书-部分手动填写'!F45</f>
        <v>1.8</v>
      </c>
      <c r="G45" s="19">
        <f>'[45]赔款计算书-部分手动填写'!G45</f>
        <v>0.21</v>
      </c>
      <c r="H45" s="19">
        <f>'[45]赔款计算书-部分手动填写'!H45</f>
        <v>1</v>
      </c>
      <c r="I45" s="17">
        <f>'[45]赔款计算书-部分手动填写'!I45</f>
        <v>189</v>
      </c>
    </row>
    <row r="46" s="1" customFormat="1" customHeight="1" spans="1:9">
      <c r="A46" s="13">
        <f t="shared" ref="A46:A49" si="5">ROW()-5</f>
        <v>41</v>
      </c>
      <c r="B46" s="17" t="str">
        <f>'[45]赔款计算书-部分手动填写'!B46</f>
        <v>张保云</v>
      </c>
      <c r="C46" s="18" t="str">
        <f>REPLACE('[45]赔款计算书-部分手动填写'!C46,9,6,"******")</f>
        <v>37072119******3272</v>
      </c>
      <c r="D46" s="18">
        <f>'[45]赔款计算书-部分手动填写'!E46</f>
        <v>6</v>
      </c>
      <c r="E46" s="17">
        <f t="shared" si="1"/>
        <v>6</v>
      </c>
      <c r="F46" s="17">
        <f>'[45]赔款计算书-部分手动填写'!F46</f>
        <v>2</v>
      </c>
      <c r="G46" s="19">
        <f>'[45]赔款计算书-部分手动填写'!G46</f>
        <v>0.21</v>
      </c>
      <c r="H46" s="19">
        <f>'[45]赔款计算书-部分手动填写'!H46</f>
        <v>1</v>
      </c>
      <c r="I46" s="17">
        <f>'[45]赔款计算书-部分手动填写'!I46</f>
        <v>210</v>
      </c>
    </row>
    <row r="47" s="1" customFormat="1" customHeight="1" spans="1:9">
      <c r="A47" s="13">
        <f t="shared" si="5"/>
        <v>42</v>
      </c>
      <c r="B47" s="17" t="str">
        <f>'[45]赔款计算书-部分手动填写'!B47</f>
        <v>张保智</v>
      </c>
      <c r="C47" s="18" t="str">
        <f>REPLACE('[45]赔款计算书-部分手动填写'!C47,9,6,"******")</f>
        <v>37072119******3272</v>
      </c>
      <c r="D47" s="18">
        <f>'[45]赔款计算书-部分手动填写'!E47</f>
        <v>6</v>
      </c>
      <c r="E47" s="17">
        <f t="shared" si="1"/>
        <v>6</v>
      </c>
      <c r="F47" s="17">
        <f>'[45]赔款计算书-部分手动填写'!F47</f>
        <v>3.5</v>
      </c>
      <c r="G47" s="19">
        <f>'[45]赔款计算书-部分手动填写'!G47</f>
        <v>0.21</v>
      </c>
      <c r="H47" s="19">
        <f>'[45]赔款计算书-部分手动填写'!H47</f>
        <v>1</v>
      </c>
      <c r="I47" s="17">
        <f>'[45]赔款计算书-部分手动填写'!I47</f>
        <v>367.5</v>
      </c>
    </row>
    <row r="48" s="1" customFormat="1" customHeight="1" spans="1:9">
      <c r="A48" s="22">
        <v>29</v>
      </c>
      <c r="B48" s="17" t="str">
        <f>'[45]赔款计算书-部分手动填写'!B48</f>
        <v>张保佐</v>
      </c>
      <c r="C48" s="18" t="str">
        <f>REPLACE('[45]赔款计算书-部分手动填写'!C48,9,6,"******")</f>
        <v>37072119******327X</v>
      </c>
      <c r="D48" s="18">
        <f>'[45]赔款计算书-部分手动填写'!E48</f>
        <v>6.5</v>
      </c>
      <c r="E48" s="17">
        <f t="shared" si="1"/>
        <v>6.5</v>
      </c>
      <c r="F48" s="17">
        <f>'[45]赔款计算书-部分手动填写'!F48</f>
        <v>2</v>
      </c>
      <c r="G48" s="19">
        <f>'[45]赔款计算书-部分手动填写'!G48</f>
        <v>0.21</v>
      </c>
      <c r="H48" s="19">
        <f>'[45]赔款计算书-部分手动填写'!H48</f>
        <v>1</v>
      </c>
      <c r="I48" s="17">
        <f>'[45]赔款计算书-部分手动填写'!I48</f>
        <v>210</v>
      </c>
    </row>
    <row r="49" s="1" customFormat="1" customHeight="1" spans="1:9">
      <c r="A49" s="13">
        <f t="shared" si="5"/>
        <v>44</v>
      </c>
      <c r="B49" s="17" t="str">
        <f>'[45]赔款计算书-部分手动填写'!B49</f>
        <v>张桂云</v>
      </c>
      <c r="C49" s="18" t="str">
        <f>REPLACE('[45]赔款计算书-部分手动填写'!C49,9,6,"******")</f>
        <v>37072119******3465</v>
      </c>
      <c r="D49" s="18">
        <f>'[45]赔款计算书-部分手动填写'!E49</f>
        <v>10</v>
      </c>
      <c r="E49" s="17">
        <f t="shared" si="1"/>
        <v>10</v>
      </c>
      <c r="F49" s="17">
        <f>'[45]赔款计算书-部分手动填写'!F49</f>
        <v>3</v>
      </c>
      <c r="G49" s="19">
        <f>'[45]赔款计算书-部分手动填写'!G49</f>
        <v>0.21</v>
      </c>
      <c r="H49" s="19">
        <f>'[45]赔款计算书-部分手动填写'!H49</f>
        <v>1</v>
      </c>
      <c r="I49" s="17">
        <f>'[45]赔款计算书-部分手动填写'!I49</f>
        <v>315</v>
      </c>
    </row>
    <row r="50" s="2" customFormat="1" customHeight="1" spans="1:9">
      <c r="A50" s="20" t="s">
        <v>13</v>
      </c>
      <c r="B50" s="21"/>
      <c r="C50" s="17"/>
      <c r="D50" s="18">
        <f t="shared" ref="D50:F50" si="6">SUM(D6:D49)</f>
        <v>348.7</v>
      </c>
      <c r="E50" s="17">
        <f t="shared" si="6"/>
        <v>348.7</v>
      </c>
      <c r="F50" s="17">
        <f t="shared" si="6"/>
        <v>141.8</v>
      </c>
      <c r="G50" s="17"/>
      <c r="H50" s="17"/>
      <c r="I50" s="17">
        <f>SUM(I6:I49)</f>
        <v>14889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50:B50"/>
  </mergeCells>
  <pageMargins left="0.75" right="0.75" top="1" bottom="1" header="0.5" footer="0.5"/>
  <headerFooter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opLeftCell="A6" workbookViewId="0">
      <selection activeCell="K20" sqref="K20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[46]保单信息!C2</f>
        <v>012437070600160102000184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[46]快速理赔单证!C4</f>
        <v>青州市东夏镇榆林村耿佃红等148户</v>
      </c>
      <c r="D4" s="11"/>
      <c r="E4" s="11"/>
      <c r="F4" s="11"/>
      <c r="G4" s="12" t="s">
        <v>3</v>
      </c>
      <c r="H4" s="11" t="str">
        <f>'[46]赔款计算书-部分手动填写'!F4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35" si="0">ROW()-5</f>
        <v>1</v>
      </c>
      <c r="B6" s="17" t="str">
        <f>'[46]赔款计算书-部分手动填写'!B6</f>
        <v>季文源</v>
      </c>
      <c r="C6" s="18" t="str">
        <f>REPLACE('[46]赔款计算书-部分手动填写'!C6,9,6,"******")</f>
        <v>37072119******3319</v>
      </c>
      <c r="D6" s="18">
        <f>'[46]赔款计算书-部分手动填写'!E6</f>
        <v>5</v>
      </c>
      <c r="E6" s="17">
        <f t="shared" ref="E6:E35" si="1">D6</f>
        <v>5</v>
      </c>
      <c r="F6" s="17">
        <f>'[46]赔款计算书-部分手动填写'!F6</f>
        <v>1</v>
      </c>
      <c r="G6" s="19">
        <f>'[46]赔款计算书-部分手动填写'!G6</f>
        <v>0.21</v>
      </c>
      <c r="H6" s="19">
        <f>'[46]赔款计算书-部分手动填写'!H6</f>
        <v>1</v>
      </c>
      <c r="I6" s="17">
        <f>'[46]赔款计算书-部分手动填写'!I6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'[46]赔款计算书-部分手动填写'!B7</f>
        <v>姜成才</v>
      </c>
      <c r="C7" s="18" t="str">
        <f>REPLACE('[46]赔款计算书-部分手动填写'!C7,9,6,"******")</f>
        <v>37072119******2979</v>
      </c>
      <c r="D7" s="18">
        <f>'[46]赔款计算书-部分手动填写'!E7</f>
        <v>3.5</v>
      </c>
      <c r="E7" s="17">
        <f t="shared" si="1"/>
        <v>3.5</v>
      </c>
      <c r="F7" s="17">
        <f>'[46]赔款计算书-部分手动填写'!F7</f>
        <v>1</v>
      </c>
      <c r="G7" s="19">
        <f>'[46]赔款计算书-部分手动填写'!G7</f>
        <v>0.21</v>
      </c>
      <c r="H7" s="19">
        <f>'[46]赔款计算书-部分手动填写'!H7</f>
        <v>1</v>
      </c>
      <c r="I7" s="17">
        <f>'[46]赔款计算书-部分手动填写'!I7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'[46]赔款计算书-部分手动填写'!B8</f>
        <v>姜成胜</v>
      </c>
      <c r="C8" s="18" t="str">
        <f>REPLACE('[46]赔款计算书-部分手动填写'!C8,9,6,"******")</f>
        <v>37072119******2978</v>
      </c>
      <c r="D8" s="18">
        <f>'[46]赔款计算书-部分手动填写'!E8</f>
        <v>7.8</v>
      </c>
      <c r="E8" s="17">
        <f t="shared" si="1"/>
        <v>7.8</v>
      </c>
      <c r="F8" s="17">
        <f>'[46]赔款计算书-部分手动填写'!F8</f>
        <v>5</v>
      </c>
      <c r="G8" s="19">
        <f>'[46]赔款计算书-部分手动填写'!G8</f>
        <v>0.21</v>
      </c>
      <c r="H8" s="19">
        <f>'[46]赔款计算书-部分手动填写'!H8</f>
        <v>1</v>
      </c>
      <c r="I8" s="17">
        <f>'[46]赔款计算书-部分手动填写'!I8</f>
        <v>525</v>
      </c>
    </row>
    <row r="9" s="1" customFormat="1" customHeight="1" spans="1:9">
      <c r="A9" s="13">
        <f t="shared" si="0"/>
        <v>4</v>
      </c>
      <c r="B9" s="17" t="str">
        <f>'[46]赔款计算书-部分手动填写'!B9</f>
        <v>姜志国</v>
      </c>
      <c r="C9" s="18" t="str">
        <f>REPLACE('[46]赔款计算书-部分手动填写'!C9,9,6,"******")</f>
        <v>37072119******3298</v>
      </c>
      <c r="D9" s="18">
        <f>'[46]赔款计算书-部分手动填写'!E9</f>
        <v>7.3</v>
      </c>
      <c r="E9" s="17">
        <f t="shared" si="1"/>
        <v>7.3</v>
      </c>
      <c r="F9" s="17">
        <f>'[46]赔款计算书-部分手动填写'!F9</f>
        <v>1.5</v>
      </c>
      <c r="G9" s="19">
        <f>'[46]赔款计算书-部分手动填写'!G9</f>
        <v>0.21</v>
      </c>
      <c r="H9" s="19">
        <f>'[46]赔款计算书-部分手动填写'!H9</f>
        <v>1</v>
      </c>
      <c r="I9" s="17">
        <f>'[46]赔款计算书-部分手动填写'!I9</f>
        <v>157.5</v>
      </c>
    </row>
    <row r="10" s="1" customFormat="1" customHeight="1" spans="1:9">
      <c r="A10" s="13">
        <f t="shared" si="0"/>
        <v>5</v>
      </c>
      <c r="B10" s="17" t="str">
        <f>'[46]赔款计算书-部分手动填写'!B10</f>
        <v>姜志军</v>
      </c>
      <c r="C10" s="18" t="str">
        <f>REPLACE('[46]赔款计算书-部分手动填写'!C10,9,6,"******")</f>
        <v>37072119******2478</v>
      </c>
      <c r="D10" s="18">
        <f>'[46]赔款计算书-部分手动填写'!E10</f>
        <v>8</v>
      </c>
      <c r="E10" s="17">
        <f t="shared" si="1"/>
        <v>8</v>
      </c>
      <c r="F10" s="17">
        <f>'[46]赔款计算书-部分手动填写'!F10</f>
        <v>1.5</v>
      </c>
      <c r="G10" s="19">
        <f>'[46]赔款计算书-部分手动填写'!G10</f>
        <v>0.21</v>
      </c>
      <c r="H10" s="19">
        <f>'[46]赔款计算书-部分手动填写'!H10</f>
        <v>1</v>
      </c>
      <c r="I10" s="17">
        <f>'[46]赔款计算书-部分手动填写'!I10</f>
        <v>157.5</v>
      </c>
    </row>
    <row r="11" s="1" customFormat="1" customHeight="1" spans="1:9">
      <c r="A11" s="13">
        <f t="shared" si="0"/>
        <v>6</v>
      </c>
      <c r="B11" s="17" t="str">
        <f>'[46]赔款计算书-部分手动填写'!B11</f>
        <v>马传学</v>
      </c>
      <c r="C11" s="18" t="str">
        <f>REPLACE('[46]赔款计算书-部分手动填写'!C11,9,6,"******")</f>
        <v>37072119******2973</v>
      </c>
      <c r="D11" s="18">
        <f>'[46]赔款计算书-部分手动填写'!E11</f>
        <v>1.5</v>
      </c>
      <c r="E11" s="17">
        <f t="shared" si="1"/>
        <v>1.5</v>
      </c>
      <c r="F11" s="17">
        <f>'[46]赔款计算书-部分手动填写'!F11</f>
        <v>0.5</v>
      </c>
      <c r="G11" s="19">
        <f>'[46]赔款计算书-部分手动填写'!G11</f>
        <v>0.21</v>
      </c>
      <c r="H11" s="19">
        <f>'[46]赔款计算书-部分手动填写'!H11</f>
        <v>1</v>
      </c>
      <c r="I11" s="17">
        <f>'[46]赔款计算书-部分手动填写'!I11</f>
        <v>52.5</v>
      </c>
    </row>
    <row r="12" s="1" customFormat="1" customHeight="1" spans="1:9">
      <c r="A12" s="13">
        <f t="shared" si="0"/>
        <v>7</v>
      </c>
      <c r="B12" s="17" t="str">
        <f>'[46]赔款计算书-部分手动填写'!B12</f>
        <v>马凤成</v>
      </c>
      <c r="C12" s="18" t="str">
        <f>REPLACE('[46]赔款计算书-部分手动填写'!C12,9,6,"******")</f>
        <v>37072119******2995</v>
      </c>
      <c r="D12" s="18">
        <f>'[46]赔款计算书-部分手动填写'!E12</f>
        <v>6</v>
      </c>
      <c r="E12" s="17">
        <f t="shared" si="1"/>
        <v>6</v>
      </c>
      <c r="F12" s="17">
        <f>'[46]赔款计算书-部分手动填写'!F12</f>
        <v>1</v>
      </c>
      <c r="G12" s="19">
        <f>'[46]赔款计算书-部分手动填写'!G12</f>
        <v>0.21</v>
      </c>
      <c r="H12" s="19">
        <f>'[46]赔款计算书-部分手动填写'!H12</f>
        <v>1</v>
      </c>
      <c r="I12" s="17">
        <f>'[46]赔款计算书-部分手动填写'!I12</f>
        <v>105</v>
      </c>
    </row>
    <row r="13" s="1" customFormat="1" customHeight="1" spans="1:9">
      <c r="A13" s="13">
        <f t="shared" si="0"/>
        <v>8</v>
      </c>
      <c r="B13" s="17" t="str">
        <f>'[46]赔款计算书-部分手动填写'!B13</f>
        <v>马凤厚</v>
      </c>
      <c r="C13" s="18" t="str">
        <f>REPLACE('[46]赔款计算书-部分手动填写'!C13,9,6,"******")</f>
        <v>37072119******2993</v>
      </c>
      <c r="D13" s="18">
        <f>'[46]赔款计算书-部分手动填写'!E13</f>
        <v>3.5</v>
      </c>
      <c r="E13" s="17">
        <f t="shared" si="1"/>
        <v>3.5</v>
      </c>
      <c r="F13" s="17">
        <f>'[46]赔款计算书-部分手动填写'!F13</f>
        <v>0.8</v>
      </c>
      <c r="G13" s="19">
        <f>'[46]赔款计算书-部分手动填写'!G13</f>
        <v>0.21</v>
      </c>
      <c r="H13" s="19">
        <f>'[46]赔款计算书-部分手动填写'!H13</f>
        <v>1</v>
      </c>
      <c r="I13" s="17">
        <f>'[46]赔款计算书-部分手动填写'!I13</f>
        <v>84</v>
      </c>
    </row>
    <row r="14" s="1" customFormat="1" customHeight="1" spans="1:9">
      <c r="A14" s="13">
        <f t="shared" si="0"/>
        <v>9</v>
      </c>
      <c r="B14" s="17" t="str">
        <f>'[46]赔款计算书-部分手动填写'!B14</f>
        <v>马凤学</v>
      </c>
      <c r="C14" s="18" t="str">
        <f>REPLACE('[46]赔款计算书-部分手动填写'!C14,9,6,"******")</f>
        <v>37072119******2973</v>
      </c>
      <c r="D14" s="18">
        <f>'[46]赔款计算书-部分手动填写'!E14</f>
        <v>7</v>
      </c>
      <c r="E14" s="17">
        <f t="shared" si="1"/>
        <v>7</v>
      </c>
      <c r="F14" s="17">
        <f>'[46]赔款计算书-部分手动填写'!F14</f>
        <v>1</v>
      </c>
      <c r="G14" s="19">
        <f>'[46]赔款计算书-部分手动填写'!G14</f>
        <v>0.21</v>
      </c>
      <c r="H14" s="19">
        <f>'[46]赔款计算书-部分手动填写'!H14</f>
        <v>1</v>
      </c>
      <c r="I14" s="17">
        <f>'[46]赔款计算书-部分手动填写'!I14</f>
        <v>105</v>
      </c>
    </row>
    <row r="15" s="1" customFormat="1" customHeight="1" spans="1:9">
      <c r="A15" s="13">
        <f t="shared" si="0"/>
        <v>10</v>
      </c>
      <c r="B15" s="17" t="str">
        <f>'[46]赔款计算书-部分手动填写'!B15</f>
        <v>马凤忠</v>
      </c>
      <c r="C15" s="18" t="str">
        <f>REPLACE('[46]赔款计算书-部分手动填写'!C15,9,6,"******")</f>
        <v>37072119******2978</v>
      </c>
      <c r="D15" s="18">
        <f>'[46]赔款计算书-部分手动填写'!E15</f>
        <v>7</v>
      </c>
      <c r="E15" s="17">
        <f t="shared" si="1"/>
        <v>7</v>
      </c>
      <c r="F15" s="17">
        <f>'[46]赔款计算书-部分手动填写'!F15</f>
        <v>1.5</v>
      </c>
      <c r="G15" s="19">
        <f>'[46]赔款计算书-部分手动填写'!G15</f>
        <v>0.21</v>
      </c>
      <c r="H15" s="19">
        <f>'[46]赔款计算书-部分手动填写'!H15</f>
        <v>1</v>
      </c>
      <c r="I15" s="17">
        <f>'[46]赔款计算书-部分手动填写'!I15</f>
        <v>157.5</v>
      </c>
    </row>
    <row r="16" s="1" customFormat="1" customHeight="1" spans="1:9">
      <c r="A16" s="13">
        <f t="shared" si="0"/>
        <v>11</v>
      </c>
      <c r="B16" s="17" t="str">
        <f>'[46]赔款计算书-部分手动填写'!B16</f>
        <v>马海波</v>
      </c>
      <c r="C16" s="18" t="str">
        <f>REPLACE('[46]赔款计算书-部分手动填写'!C16,9,6,"******")</f>
        <v>37078119******3331</v>
      </c>
      <c r="D16" s="18">
        <f>'[46]赔款计算书-部分手动填写'!E16</f>
        <v>6</v>
      </c>
      <c r="E16" s="17">
        <f t="shared" si="1"/>
        <v>6</v>
      </c>
      <c r="F16" s="17">
        <f>'[46]赔款计算书-部分手动填写'!F16</f>
        <v>1.5</v>
      </c>
      <c r="G16" s="19">
        <f>'[46]赔款计算书-部分手动填写'!G16</f>
        <v>0.21</v>
      </c>
      <c r="H16" s="19">
        <f>'[46]赔款计算书-部分手动填写'!H16</f>
        <v>1</v>
      </c>
      <c r="I16" s="17">
        <f>'[46]赔款计算书-部分手动填写'!I16</f>
        <v>157.5</v>
      </c>
    </row>
    <row r="17" s="1" customFormat="1" customHeight="1" spans="1:9">
      <c r="A17" s="13">
        <f t="shared" si="0"/>
        <v>12</v>
      </c>
      <c r="B17" s="17" t="str">
        <f>'[46]赔款计算书-部分手动填写'!B17</f>
        <v>马建民</v>
      </c>
      <c r="C17" s="18" t="str">
        <f>REPLACE('[46]赔款计算书-部分手动填写'!C17,9,6,"******")</f>
        <v>37072119******3313</v>
      </c>
      <c r="D17" s="18">
        <f>'[46]赔款计算书-部分手动填写'!E17</f>
        <v>5</v>
      </c>
      <c r="E17" s="17">
        <f t="shared" si="1"/>
        <v>5</v>
      </c>
      <c r="F17" s="17">
        <f>'[46]赔款计算书-部分手动填写'!F17</f>
        <v>2</v>
      </c>
      <c r="G17" s="19">
        <f>'[46]赔款计算书-部分手动填写'!G17</f>
        <v>0.21</v>
      </c>
      <c r="H17" s="19">
        <f>'[46]赔款计算书-部分手动填写'!H17</f>
        <v>1</v>
      </c>
      <c r="I17" s="17">
        <f>'[46]赔款计算书-部分手动填写'!I17</f>
        <v>210</v>
      </c>
    </row>
    <row r="18" s="1" customFormat="1" customHeight="1" spans="1:9">
      <c r="A18" s="13">
        <f t="shared" si="0"/>
        <v>13</v>
      </c>
      <c r="B18" s="17" t="str">
        <f>'[46]赔款计算书-部分手动填写'!B18</f>
        <v>史桂美</v>
      </c>
      <c r="C18" s="18" t="str">
        <f>REPLACE('[46]赔款计算书-部分手动填写'!C18,9,6,"******")</f>
        <v>37072119******2985</v>
      </c>
      <c r="D18" s="18">
        <f>'[46]赔款计算书-部分手动填写'!E18</f>
        <v>3</v>
      </c>
      <c r="E18" s="17">
        <f t="shared" si="1"/>
        <v>3</v>
      </c>
      <c r="F18" s="17">
        <f>'[46]赔款计算书-部分手动填写'!F18</f>
        <v>0.8</v>
      </c>
      <c r="G18" s="19">
        <f>'[46]赔款计算书-部分手动填写'!G18</f>
        <v>0.21</v>
      </c>
      <c r="H18" s="19">
        <f>'[46]赔款计算书-部分手动填写'!H18</f>
        <v>1</v>
      </c>
      <c r="I18" s="17">
        <f>'[46]赔款计算书-部分手动填写'!I18</f>
        <v>84</v>
      </c>
    </row>
    <row r="19" s="1" customFormat="1" customHeight="1" spans="1:9">
      <c r="A19" s="13">
        <f t="shared" si="0"/>
        <v>14</v>
      </c>
      <c r="B19" s="17" t="str">
        <f>'[46]赔款计算书-部分手动填写'!B19</f>
        <v>杨桂富</v>
      </c>
      <c r="C19" s="18" t="str">
        <f>REPLACE('[46]赔款计算书-部分手动填写'!C19,9,6,"******")</f>
        <v>37072119******2974</v>
      </c>
      <c r="D19" s="18">
        <f>'[46]赔款计算书-部分手动填写'!E19</f>
        <v>5</v>
      </c>
      <c r="E19" s="17">
        <f t="shared" si="1"/>
        <v>5</v>
      </c>
      <c r="F19" s="17">
        <f>'[46]赔款计算书-部分手动填写'!F19</f>
        <v>4</v>
      </c>
      <c r="G19" s="19">
        <f>'[46]赔款计算书-部分手动填写'!G19</f>
        <v>0.21</v>
      </c>
      <c r="H19" s="19">
        <f>'[46]赔款计算书-部分手动填写'!H19</f>
        <v>1</v>
      </c>
      <c r="I19" s="17">
        <f>'[46]赔款计算书-部分手动填写'!I19</f>
        <v>420</v>
      </c>
    </row>
    <row r="20" s="1" customFormat="1" customHeight="1" spans="1:9">
      <c r="A20" s="13">
        <f t="shared" si="0"/>
        <v>15</v>
      </c>
      <c r="B20" s="17" t="str">
        <f>'[46]赔款计算书-部分手动填写'!B20</f>
        <v>杨庆华</v>
      </c>
      <c r="C20" s="18" t="str">
        <f>REPLACE('[46]赔款计算书-部分手动填写'!C20,9,6,"******")</f>
        <v>37072119******3290</v>
      </c>
      <c r="D20" s="18">
        <f>'[46]赔款计算书-部分手动填写'!E20</f>
        <v>6</v>
      </c>
      <c r="E20" s="17">
        <f t="shared" si="1"/>
        <v>6</v>
      </c>
      <c r="F20" s="17">
        <f>'[46]赔款计算书-部分手动填写'!F20</f>
        <v>1.5</v>
      </c>
      <c r="G20" s="19">
        <f>'[46]赔款计算书-部分手动填写'!G20</f>
        <v>0.21</v>
      </c>
      <c r="H20" s="19">
        <f>'[46]赔款计算书-部分手动填写'!H20</f>
        <v>1</v>
      </c>
      <c r="I20" s="17">
        <f>'[46]赔款计算书-部分手动填写'!I20</f>
        <v>157.5</v>
      </c>
    </row>
    <row r="21" s="1" customFormat="1" customHeight="1" spans="1:9">
      <c r="A21" s="13">
        <f t="shared" si="0"/>
        <v>16</v>
      </c>
      <c r="B21" s="17" t="str">
        <f>'[46]赔款计算书-部分手动填写'!B21</f>
        <v>杨全江</v>
      </c>
      <c r="C21" s="18" t="str">
        <f>REPLACE('[46]赔款计算书-部分手动填写'!C21,9,6,"******")</f>
        <v>37072119******2978</v>
      </c>
      <c r="D21" s="18">
        <f>'[46]赔款计算书-部分手动填写'!E21</f>
        <v>11</v>
      </c>
      <c r="E21" s="17">
        <f t="shared" si="1"/>
        <v>11</v>
      </c>
      <c r="F21" s="17">
        <f>'[46]赔款计算书-部分手动填写'!F21</f>
        <v>3</v>
      </c>
      <c r="G21" s="19">
        <f>'[46]赔款计算书-部分手动填写'!G21</f>
        <v>0.21</v>
      </c>
      <c r="H21" s="19">
        <f>'[46]赔款计算书-部分手动填写'!H21</f>
        <v>1</v>
      </c>
      <c r="I21" s="17">
        <f>'[46]赔款计算书-部分手动填写'!I21</f>
        <v>315</v>
      </c>
    </row>
    <row r="22" s="1" customFormat="1" customHeight="1" spans="1:9">
      <c r="A22" s="13">
        <f t="shared" si="0"/>
        <v>17</v>
      </c>
      <c r="B22" s="17" t="str">
        <f>'[46]赔款计算书-部分手动填写'!B22</f>
        <v>杨全林</v>
      </c>
      <c r="C22" s="18" t="str">
        <f>REPLACE('[46]赔款计算书-部分手动填写'!C22,9,6,"******")</f>
        <v>37072119******2996</v>
      </c>
      <c r="D22" s="18">
        <f>'[46]赔款计算书-部分手动填写'!E22</f>
        <v>8</v>
      </c>
      <c r="E22" s="17">
        <f t="shared" si="1"/>
        <v>8</v>
      </c>
      <c r="F22" s="17">
        <f>'[46]赔款计算书-部分手动填写'!F22</f>
        <v>3</v>
      </c>
      <c r="G22" s="19">
        <f>'[46]赔款计算书-部分手动填写'!G22</f>
        <v>0.21</v>
      </c>
      <c r="H22" s="19">
        <f>'[46]赔款计算书-部分手动填写'!H22</f>
        <v>1</v>
      </c>
      <c r="I22" s="17">
        <f>'[46]赔款计算书-部分手动填写'!I22</f>
        <v>315</v>
      </c>
    </row>
    <row r="23" s="1" customFormat="1" customHeight="1" spans="1:9">
      <c r="A23" s="13">
        <f t="shared" si="0"/>
        <v>18</v>
      </c>
      <c r="B23" s="17" t="str">
        <f>'[46]赔款计算书-部分手动填写'!B23</f>
        <v>杨全民</v>
      </c>
      <c r="C23" s="18" t="str">
        <f>REPLACE('[46]赔款计算书-部分手动填写'!C23,9,6,"******")</f>
        <v>37072119******2975</v>
      </c>
      <c r="D23" s="18">
        <f>'[46]赔款计算书-部分手动填写'!E23</f>
        <v>6</v>
      </c>
      <c r="E23" s="17">
        <f t="shared" si="1"/>
        <v>6</v>
      </c>
      <c r="F23" s="17">
        <f>'[46]赔款计算书-部分手动填写'!F23</f>
        <v>1.5</v>
      </c>
      <c r="G23" s="19">
        <f>'[46]赔款计算书-部分手动填写'!G23</f>
        <v>0.21</v>
      </c>
      <c r="H23" s="19">
        <f>'[46]赔款计算书-部分手动填写'!H23</f>
        <v>1</v>
      </c>
      <c r="I23" s="17">
        <f>'[46]赔款计算书-部分手动填写'!I23</f>
        <v>157.5</v>
      </c>
    </row>
    <row r="24" s="1" customFormat="1" customHeight="1" spans="1:9">
      <c r="A24" s="13">
        <f t="shared" si="0"/>
        <v>19</v>
      </c>
      <c r="B24" s="17" t="str">
        <f>'[46]赔款计算书-部分手动填写'!B24</f>
        <v>杨全森</v>
      </c>
      <c r="C24" s="18" t="str">
        <f>REPLACE('[46]赔款计算书-部分手动填写'!C24,9,6,"******")</f>
        <v>37072119******2977</v>
      </c>
      <c r="D24" s="18">
        <f>'[46]赔款计算书-部分手动填写'!E24</f>
        <v>7</v>
      </c>
      <c r="E24" s="17">
        <f t="shared" si="1"/>
        <v>7</v>
      </c>
      <c r="F24" s="17">
        <f>'[46]赔款计算书-部分手动填写'!F24</f>
        <v>1</v>
      </c>
      <c r="G24" s="19">
        <f>'[46]赔款计算书-部分手动填写'!G24</f>
        <v>0.21</v>
      </c>
      <c r="H24" s="19">
        <f>'[46]赔款计算书-部分手动填写'!H24</f>
        <v>1</v>
      </c>
      <c r="I24" s="17">
        <f>'[46]赔款计算书-部分手动填写'!I24</f>
        <v>105</v>
      </c>
    </row>
    <row r="25" s="1" customFormat="1" customHeight="1" spans="1:9">
      <c r="A25" s="13">
        <f t="shared" si="0"/>
        <v>20</v>
      </c>
      <c r="B25" s="17" t="str">
        <f>'[46]赔款计算书-部分手动填写'!B25</f>
        <v>杨全诗</v>
      </c>
      <c r="C25" s="18" t="str">
        <f>REPLACE('[46]赔款计算书-部分手动填写'!C25,9,6,"******")</f>
        <v>37072119******2977</v>
      </c>
      <c r="D25" s="18">
        <f>'[46]赔款计算书-部分手动填写'!E25</f>
        <v>8</v>
      </c>
      <c r="E25" s="17">
        <f t="shared" si="1"/>
        <v>8</v>
      </c>
      <c r="F25" s="17">
        <f>'[46]赔款计算书-部分手动填写'!F25</f>
        <v>2.5</v>
      </c>
      <c r="G25" s="19">
        <f>'[46]赔款计算书-部分手动填写'!G25</f>
        <v>0.21</v>
      </c>
      <c r="H25" s="19">
        <f>'[46]赔款计算书-部分手动填写'!H25</f>
        <v>1</v>
      </c>
      <c r="I25" s="17">
        <f>'[46]赔款计算书-部分手动填写'!I25</f>
        <v>262.5</v>
      </c>
    </row>
    <row r="26" s="1" customFormat="1" customHeight="1" spans="1:9">
      <c r="A26" s="13">
        <f t="shared" si="0"/>
        <v>21</v>
      </c>
      <c r="B26" s="17" t="str">
        <f>'[46]赔款计算书-部分手动填写'!B26</f>
        <v>杨全喜</v>
      </c>
      <c r="C26" s="18" t="str">
        <f>REPLACE('[46]赔款计算书-部分手动填写'!C26,9,6,"******")</f>
        <v>37072119******2973</v>
      </c>
      <c r="D26" s="18">
        <f>'[46]赔款计算书-部分手动填写'!E26</f>
        <v>10</v>
      </c>
      <c r="E26" s="17">
        <f t="shared" si="1"/>
        <v>10</v>
      </c>
      <c r="F26" s="17">
        <f>'[46]赔款计算书-部分手动填写'!F26</f>
        <v>1.5</v>
      </c>
      <c r="G26" s="19">
        <f>'[46]赔款计算书-部分手动填写'!G26</f>
        <v>0.21</v>
      </c>
      <c r="H26" s="19">
        <f>'[46]赔款计算书-部分手动填写'!H26</f>
        <v>1</v>
      </c>
      <c r="I26" s="17">
        <f>'[46]赔款计算书-部分手动填写'!I26</f>
        <v>157.5</v>
      </c>
    </row>
    <row r="27" s="1" customFormat="1" customHeight="1" spans="1:9">
      <c r="A27" s="13">
        <f t="shared" si="0"/>
        <v>22</v>
      </c>
      <c r="B27" s="17" t="str">
        <f>'[46]赔款计算书-部分手动填写'!B27</f>
        <v>杨兴旺</v>
      </c>
      <c r="C27" s="18" t="str">
        <f>REPLACE('[46]赔款计算书-部分手动填写'!C27,9,6,"******")</f>
        <v>37072119******3271</v>
      </c>
      <c r="D27" s="18">
        <f>'[46]赔款计算书-部分手动填写'!E27</f>
        <v>3</v>
      </c>
      <c r="E27" s="17">
        <f t="shared" si="1"/>
        <v>3</v>
      </c>
      <c r="F27" s="17">
        <f>'[46]赔款计算书-部分手动填写'!F27</f>
        <v>1.5</v>
      </c>
      <c r="G27" s="19">
        <f>'[46]赔款计算书-部分手动填写'!G27</f>
        <v>0.21</v>
      </c>
      <c r="H27" s="19">
        <f>'[46]赔款计算书-部分手动填写'!H27</f>
        <v>1</v>
      </c>
      <c r="I27" s="17">
        <f>'[46]赔款计算书-部分手动填写'!I27</f>
        <v>157.5</v>
      </c>
    </row>
    <row r="28" s="1" customFormat="1" customHeight="1" spans="1:9">
      <c r="A28" s="13">
        <f t="shared" si="0"/>
        <v>23</v>
      </c>
      <c r="B28" s="17" t="str">
        <f>'[46]赔款计算书-部分手动填写'!B28</f>
        <v>杨致彬</v>
      </c>
      <c r="C28" s="18" t="str">
        <f>REPLACE('[46]赔款计算书-部分手动填写'!C28,9,6,"******")</f>
        <v>37072119******2979</v>
      </c>
      <c r="D28" s="18">
        <f>'[46]赔款计算书-部分手动填写'!E28</f>
        <v>10</v>
      </c>
      <c r="E28" s="17">
        <f t="shared" si="1"/>
        <v>10</v>
      </c>
      <c r="F28" s="17">
        <f>'[46]赔款计算书-部分手动填写'!F28</f>
        <v>2.5</v>
      </c>
      <c r="G28" s="19">
        <f>'[46]赔款计算书-部分手动填写'!G28</f>
        <v>0.21</v>
      </c>
      <c r="H28" s="19">
        <f>'[46]赔款计算书-部分手动填写'!H28</f>
        <v>1</v>
      </c>
      <c r="I28" s="17">
        <f>'[46]赔款计算书-部分手动填写'!I28</f>
        <v>262.5</v>
      </c>
    </row>
    <row r="29" s="1" customFormat="1" customHeight="1" spans="1:9">
      <c r="A29" s="13">
        <f t="shared" si="0"/>
        <v>24</v>
      </c>
      <c r="B29" s="17" t="str">
        <f>'[46]赔款计算书-部分手动填写'!B29</f>
        <v>杨致春</v>
      </c>
      <c r="C29" s="18" t="str">
        <f>REPLACE('[46]赔款计算书-部分手动填写'!C29,9,6,"******")</f>
        <v>37072119******2993</v>
      </c>
      <c r="D29" s="18">
        <f>'[46]赔款计算书-部分手动填写'!E29</f>
        <v>5.5</v>
      </c>
      <c r="E29" s="17">
        <f t="shared" si="1"/>
        <v>5.5</v>
      </c>
      <c r="F29" s="17">
        <f>'[46]赔款计算书-部分手动填写'!F29</f>
        <v>2.5</v>
      </c>
      <c r="G29" s="19">
        <f>'[46]赔款计算书-部分手动填写'!G29</f>
        <v>0.21</v>
      </c>
      <c r="H29" s="19">
        <f>'[46]赔款计算书-部分手动填写'!H29</f>
        <v>1</v>
      </c>
      <c r="I29" s="17">
        <f>'[46]赔款计算书-部分手动填写'!I29</f>
        <v>262.5</v>
      </c>
    </row>
    <row r="30" s="1" customFormat="1" customHeight="1" spans="1:9">
      <c r="A30" s="13">
        <f t="shared" si="0"/>
        <v>25</v>
      </c>
      <c r="B30" s="17" t="str">
        <f>'[46]赔款计算书-部分手动填写'!B30</f>
        <v>杨致会</v>
      </c>
      <c r="C30" s="18" t="str">
        <f>REPLACE('[46]赔款计算书-部分手动填写'!C30,9,6,"******")</f>
        <v>37072119******3296</v>
      </c>
      <c r="D30" s="18">
        <f>'[46]赔款计算书-部分手动填写'!E30</f>
        <v>7</v>
      </c>
      <c r="E30" s="17">
        <f t="shared" si="1"/>
        <v>7</v>
      </c>
      <c r="F30" s="17">
        <f>'[46]赔款计算书-部分手动填写'!F30</f>
        <v>1</v>
      </c>
      <c r="G30" s="19">
        <f>'[46]赔款计算书-部分手动填写'!G30</f>
        <v>0.21</v>
      </c>
      <c r="H30" s="19">
        <f>'[46]赔款计算书-部分手动填写'!H30</f>
        <v>1</v>
      </c>
      <c r="I30" s="17">
        <f>'[46]赔款计算书-部分手动填写'!I30</f>
        <v>105</v>
      </c>
    </row>
    <row r="31" s="1" customFormat="1" customHeight="1" spans="1:9">
      <c r="A31" s="13">
        <f t="shared" si="0"/>
        <v>26</v>
      </c>
      <c r="B31" s="17" t="str">
        <f>'[46]赔款计算书-部分手动填写'!B31</f>
        <v>杨致民</v>
      </c>
      <c r="C31" s="18" t="str">
        <f>REPLACE('[46]赔款计算书-部分手动填写'!C31,9,6,"******")</f>
        <v>37072119******2977</v>
      </c>
      <c r="D31" s="18">
        <f>'[46]赔款计算书-部分手动填写'!E31</f>
        <v>1.6</v>
      </c>
      <c r="E31" s="17">
        <f t="shared" si="1"/>
        <v>1.6</v>
      </c>
      <c r="F31" s="17">
        <f>'[46]赔款计算书-部分手动填写'!F31</f>
        <v>0.7</v>
      </c>
      <c r="G31" s="19">
        <f>'[46]赔款计算书-部分手动填写'!G31</f>
        <v>0.21</v>
      </c>
      <c r="H31" s="19">
        <f>'[46]赔款计算书-部分手动填写'!H31</f>
        <v>1</v>
      </c>
      <c r="I31" s="17">
        <f>'[46]赔款计算书-部分手动填写'!I31</f>
        <v>73.5</v>
      </c>
    </row>
    <row r="32" s="1" customFormat="1" customHeight="1" spans="1:9">
      <c r="A32" s="13">
        <f t="shared" si="0"/>
        <v>27</v>
      </c>
      <c r="B32" s="17" t="str">
        <f>'[46]赔款计算书-部分手动填写'!B32</f>
        <v>杨致平</v>
      </c>
      <c r="C32" s="18" t="str">
        <f>REPLACE('[46]赔款计算书-部分手动填写'!C32,9,6,"******")</f>
        <v>37072119******2974</v>
      </c>
      <c r="D32" s="18">
        <f>'[46]赔款计算书-部分手动填写'!E32</f>
        <v>6</v>
      </c>
      <c r="E32" s="17">
        <f t="shared" si="1"/>
        <v>6</v>
      </c>
      <c r="F32" s="17">
        <f>'[46]赔款计算书-部分手动填写'!F32</f>
        <v>1.5</v>
      </c>
      <c r="G32" s="19">
        <f>'[46]赔款计算书-部分手动填写'!G32</f>
        <v>0.21</v>
      </c>
      <c r="H32" s="19">
        <f>'[46]赔款计算书-部分手动填写'!H32</f>
        <v>1</v>
      </c>
      <c r="I32" s="17">
        <f>'[46]赔款计算书-部分手动填写'!I32</f>
        <v>157.5</v>
      </c>
    </row>
    <row r="33" s="1" customFormat="1" customHeight="1" spans="1:9">
      <c r="A33" s="13">
        <f t="shared" si="0"/>
        <v>28</v>
      </c>
      <c r="B33" s="17" t="str">
        <f>'[46]赔款计算书-部分手动填写'!B33</f>
        <v>杨致银</v>
      </c>
      <c r="C33" s="18" t="str">
        <f>REPLACE('[46]赔款计算书-部分手动填写'!C33,9,6,"******")</f>
        <v>37072119******3291</v>
      </c>
      <c r="D33" s="18">
        <f>'[46]赔款计算书-部分手动填写'!E33</f>
        <v>22</v>
      </c>
      <c r="E33" s="17">
        <f t="shared" si="1"/>
        <v>22</v>
      </c>
      <c r="F33" s="17">
        <f>'[46]赔款计算书-部分手动填写'!F33</f>
        <v>1</v>
      </c>
      <c r="G33" s="19">
        <f>'[46]赔款计算书-部分手动填写'!G33</f>
        <v>0.21</v>
      </c>
      <c r="H33" s="19">
        <f>'[46]赔款计算书-部分手动填写'!H33</f>
        <v>1</v>
      </c>
      <c r="I33" s="17">
        <f>'[46]赔款计算书-部分手动填写'!I33</f>
        <v>105</v>
      </c>
    </row>
    <row r="34" s="1" customFormat="1" customHeight="1" spans="1:9">
      <c r="A34" s="13">
        <f t="shared" si="0"/>
        <v>29</v>
      </c>
      <c r="B34" s="17" t="str">
        <f>'[46]赔款计算书-部分手动填写'!B34</f>
        <v>杨致友</v>
      </c>
      <c r="C34" s="18" t="str">
        <f>REPLACE('[46]赔款计算书-部分手动填写'!C34,9,6,"******")</f>
        <v>37072119******2970</v>
      </c>
      <c r="D34" s="18">
        <f>'[46]赔款计算书-部分手动填写'!E34</f>
        <v>4.3</v>
      </c>
      <c r="E34" s="17">
        <f t="shared" si="1"/>
        <v>4.3</v>
      </c>
      <c r="F34" s="17">
        <f>'[46]赔款计算书-部分手动填写'!F34</f>
        <v>0.7</v>
      </c>
      <c r="G34" s="19">
        <f>'[46]赔款计算书-部分手动填写'!G34</f>
        <v>0.21</v>
      </c>
      <c r="H34" s="19">
        <f>'[46]赔款计算书-部分手动填写'!H34</f>
        <v>1</v>
      </c>
      <c r="I34" s="17">
        <f>'[46]赔款计算书-部分手动填写'!I34</f>
        <v>73.5</v>
      </c>
    </row>
    <row r="35" s="1" customFormat="1" customHeight="1" spans="1:9">
      <c r="A35" s="13">
        <f t="shared" si="0"/>
        <v>30</v>
      </c>
      <c r="B35" s="17" t="str">
        <f>'[46]赔款计算书-部分手动填写'!B35</f>
        <v>张登义</v>
      </c>
      <c r="C35" s="18" t="str">
        <f>REPLACE('[46]赔款计算书-部分手动填写'!C35,9,6,"******")</f>
        <v>37072119******2993</v>
      </c>
      <c r="D35" s="18">
        <f>'[46]赔款计算书-部分手动填写'!E35</f>
        <v>8</v>
      </c>
      <c r="E35" s="17">
        <f t="shared" si="1"/>
        <v>8</v>
      </c>
      <c r="F35" s="17">
        <f>'[46]赔款计算书-部分手动填写'!F35</f>
        <v>1.5</v>
      </c>
      <c r="G35" s="19">
        <f>'[46]赔款计算书-部分手动填写'!G35</f>
        <v>0.21</v>
      </c>
      <c r="H35" s="19">
        <f>'[46]赔款计算书-部分手动填写'!H35</f>
        <v>1</v>
      </c>
      <c r="I35" s="17">
        <f>'[46]赔款计算书-部分手动填写'!I35</f>
        <v>157.5</v>
      </c>
    </row>
    <row r="36" s="2" customFormat="1" customHeight="1" spans="1:9">
      <c r="A36" s="20" t="s">
        <v>13</v>
      </c>
      <c r="B36" s="21"/>
      <c r="C36" s="17"/>
      <c r="D36" s="18">
        <f t="shared" ref="D36:F36" si="2">SUM(D6:D35)</f>
        <v>199</v>
      </c>
      <c r="E36" s="17">
        <f t="shared" si="2"/>
        <v>199</v>
      </c>
      <c r="F36" s="17">
        <f t="shared" si="2"/>
        <v>50</v>
      </c>
      <c r="G36" s="17"/>
      <c r="H36" s="17"/>
      <c r="I36" s="17">
        <f>SUM(I6:I35)</f>
        <v>5250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36:B36"/>
  </mergeCells>
  <pageMargins left="0.75" right="0.75" top="1" bottom="1" header="0.5" footer="0.5"/>
  <headerFooter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selection activeCell="I16" sqref="I16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[47]保单信息!C2</f>
        <v>012437070600160102000229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[47]快速理赔单证!C4</f>
        <v>青州市东夏镇皂户村刘天文等25户</v>
      </c>
      <c r="D4" s="11"/>
      <c r="E4" s="11"/>
      <c r="F4" s="11"/>
      <c r="G4" s="12" t="s">
        <v>3</v>
      </c>
      <c r="H4" s="11" t="str">
        <f>'[47]赔款计算书-部分手动填写'!F4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0" si="0">ROW()-5</f>
        <v>1</v>
      </c>
      <c r="B6" s="17" t="str">
        <f>'[47]赔款计算书-部分手动填写'!B6</f>
        <v>刘炳清</v>
      </c>
      <c r="C6" s="18" t="str">
        <f>REPLACE('[47]赔款计算书-部分手动填写'!C6,9,6,"******")</f>
        <v>37072119******3478</v>
      </c>
      <c r="D6" s="18">
        <f>'[47]赔款计算书-部分手动填写'!E6</f>
        <v>1.2</v>
      </c>
      <c r="E6" s="17">
        <f t="shared" ref="E6:E10" si="1">D6</f>
        <v>1.2</v>
      </c>
      <c r="F6" s="17">
        <f>'[47]赔款计算书-部分手动填写'!F6</f>
        <v>1</v>
      </c>
      <c r="G6" s="19">
        <f>'[47]赔款计算书-部分手动填写'!G6</f>
        <v>0.21</v>
      </c>
      <c r="H6" s="19">
        <f>'[47]赔款计算书-部分手动填写'!H6</f>
        <v>1</v>
      </c>
      <c r="I6" s="17">
        <f>'[47]赔款计算书-部分手动填写'!I6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'[47]赔款计算书-部分手动填写'!B7</f>
        <v>刘晋胜</v>
      </c>
      <c r="C7" s="18" t="str">
        <f>REPLACE('[47]赔款计算书-部分手动填写'!C7,9,6,"******")</f>
        <v>37072119******3471</v>
      </c>
      <c r="D7" s="18">
        <f>'[47]赔款计算书-部分手动填写'!E7</f>
        <v>6</v>
      </c>
      <c r="E7" s="17">
        <f t="shared" si="1"/>
        <v>6</v>
      </c>
      <c r="F7" s="17">
        <f>'[47]赔款计算书-部分手动填写'!F7</f>
        <v>1</v>
      </c>
      <c r="G7" s="19">
        <f>'[47]赔款计算书-部分手动填写'!G7</f>
        <v>0.21</v>
      </c>
      <c r="H7" s="19">
        <f>'[47]赔款计算书-部分手动填写'!H7</f>
        <v>1</v>
      </c>
      <c r="I7" s="17">
        <f>'[47]赔款计算书-部分手动填写'!I7</f>
        <v>105</v>
      </c>
    </row>
    <row r="8" s="1" customFormat="1" customHeight="1" spans="1:9">
      <c r="A8" s="13">
        <f t="shared" si="0"/>
        <v>3</v>
      </c>
      <c r="B8" s="17" t="str">
        <f>'[47]赔款计算书-部分手动填写'!B8</f>
        <v>刘天明</v>
      </c>
      <c r="C8" s="18" t="str">
        <f>REPLACE('[47]赔款计算书-部分手动填写'!C8,9,6,"******")</f>
        <v>37072119******3476</v>
      </c>
      <c r="D8" s="18">
        <f>'[47]赔款计算书-部分手动填写'!E8</f>
        <v>7</v>
      </c>
      <c r="E8" s="17">
        <f t="shared" si="1"/>
        <v>7</v>
      </c>
      <c r="F8" s="17">
        <f>'[47]赔款计算书-部分手动填写'!F8</f>
        <v>1.7</v>
      </c>
      <c r="G8" s="19">
        <f>'[47]赔款计算书-部分手动填写'!G8</f>
        <v>0.21</v>
      </c>
      <c r="H8" s="19">
        <f>'[47]赔款计算书-部分手动填写'!H8</f>
        <v>1</v>
      </c>
      <c r="I8" s="17">
        <f>'[47]赔款计算书-部分手动填写'!I8</f>
        <v>178.5</v>
      </c>
    </row>
    <row r="9" s="1" customFormat="1" customHeight="1" spans="1:9">
      <c r="A9" s="13">
        <f t="shared" si="0"/>
        <v>4</v>
      </c>
      <c r="B9" s="17" t="str">
        <f>'[47]赔款计算书-部分手动填写'!B9</f>
        <v>刘天文</v>
      </c>
      <c r="C9" s="18" t="str">
        <f>REPLACE('[47]赔款计算书-部分手动填写'!C9,9,6,"******")</f>
        <v>37072119******3477</v>
      </c>
      <c r="D9" s="18">
        <f>'[47]赔款计算书-部分手动填写'!E9</f>
        <v>4</v>
      </c>
      <c r="E9" s="17">
        <f t="shared" si="1"/>
        <v>4</v>
      </c>
      <c r="F9" s="17">
        <f>'[47]赔款计算书-部分手动填写'!F9</f>
        <v>1</v>
      </c>
      <c r="G9" s="19">
        <f>'[47]赔款计算书-部分手动填写'!G9</f>
        <v>0.21</v>
      </c>
      <c r="H9" s="19">
        <f>'[47]赔款计算书-部分手动填写'!H9</f>
        <v>1</v>
      </c>
      <c r="I9" s="17">
        <f>'[47]赔款计算书-部分手动填写'!I9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'[47]赔款计算书-部分手动填写'!B10</f>
        <v>徐鹏</v>
      </c>
      <c r="C10" s="18" t="str">
        <f>REPLACE('[47]赔款计算书-部分手动填写'!C10,9,6,"******")</f>
        <v>37078119******3277</v>
      </c>
      <c r="D10" s="18">
        <f>'[47]赔款计算书-部分手动填写'!E10</f>
        <v>6</v>
      </c>
      <c r="E10" s="17">
        <f t="shared" si="1"/>
        <v>6</v>
      </c>
      <c r="F10" s="17">
        <f>'[47]赔款计算书-部分手动填写'!F10</f>
        <v>1</v>
      </c>
      <c r="G10" s="19">
        <f>'[47]赔款计算书-部分手动填写'!G10</f>
        <v>0.21</v>
      </c>
      <c r="H10" s="19">
        <f>'[47]赔款计算书-部分手动填写'!H10</f>
        <v>1</v>
      </c>
      <c r="I10" s="17">
        <f>'[47]赔款计算书-部分手动填写'!I10</f>
        <v>105</v>
      </c>
    </row>
    <row r="11" s="2" customFormat="1" customHeight="1" spans="1:9">
      <c r="A11" s="20" t="s">
        <v>13</v>
      </c>
      <c r="B11" s="21"/>
      <c r="C11" s="17"/>
      <c r="D11" s="18">
        <f t="shared" ref="D11:F11" si="2">SUM(D6:D10)</f>
        <v>24.2</v>
      </c>
      <c r="E11" s="17">
        <f t="shared" si="2"/>
        <v>24.2</v>
      </c>
      <c r="F11" s="17">
        <f t="shared" si="2"/>
        <v>5.7</v>
      </c>
      <c r="G11" s="17"/>
      <c r="H11" s="17"/>
      <c r="I11" s="17">
        <f>SUM(I6:I10)</f>
        <v>598.5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1:B11"/>
  </mergeCells>
  <pageMargins left="0.75" right="0.75" top="1" bottom="1" header="0.5" footer="0.5"/>
  <headerFooter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K9" sqref="K9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[48]保单信息!C2</f>
        <v>012437070600160102000169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[48]快速理赔单证!C4</f>
        <v>青州市东夏镇张晁村赵华福等76户</v>
      </c>
      <c r="D4" s="11"/>
      <c r="E4" s="11"/>
      <c r="F4" s="11"/>
      <c r="G4" s="12" t="s">
        <v>3</v>
      </c>
      <c r="H4" s="11" t="str">
        <f>'[48]赔款计算书-部分手动填写'!F4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2" si="0">ROW()-5</f>
        <v>1</v>
      </c>
      <c r="B6" s="17" t="str">
        <f>'[48]赔款计算书-部分手动填写'!B6</f>
        <v>贾开民</v>
      </c>
      <c r="C6" s="18" t="str">
        <f>REPLACE('[48]赔款计算书-部分手动填写'!C6,9,6,"******")</f>
        <v>37072119******3296</v>
      </c>
      <c r="D6" s="18">
        <f>'[48]赔款计算书-部分手动填写'!E6</f>
        <v>6</v>
      </c>
      <c r="E6" s="17">
        <f t="shared" ref="E6:E12" si="1">D6</f>
        <v>6</v>
      </c>
      <c r="F6" s="17">
        <f>'[48]赔款计算书-部分手动填写'!F6</f>
        <v>3</v>
      </c>
      <c r="G6" s="19">
        <f>'[48]赔款计算书-部分手动填写'!G6</f>
        <v>0.21</v>
      </c>
      <c r="H6" s="19">
        <f>'[48]赔款计算书-部分手动填写'!H6</f>
        <v>1</v>
      </c>
      <c r="I6" s="17">
        <f>'[48]赔款计算书-部分手动填写'!I6</f>
        <v>315</v>
      </c>
    </row>
    <row r="7" s="1" customFormat="1" customHeight="1" spans="1:9">
      <c r="A7" s="13">
        <f t="shared" si="0"/>
        <v>2</v>
      </c>
      <c r="B7" s="17" t="str">
        <f>'[48]赔款计算书-部分手动填写'!B7</f>
        <v>刘德兰</v>
      </c>
      <c r="C7" s="18" t="str">
        <f>REPLACE('[48]赔款计算书-部分手动填写'!C7,9,6,"******")</f>
        <v>37072119******3467</v>
      </c>
      <c r="D7" s="18">
        <f>'[48]赔款计算书-部分手动填写'!E7</f>
        <v>4.5</v>
      </c>
      <c r="E7" s="17">
        <f t="shared" si="1"/>
        <v>4.5</v>
      </c>
      <c r="F7" s="17">
        <f>'[48]赔款计算书-部分手动填写'!F7</f>
        <v>1.5</v>
      </c>
      <c r="G7" s="19">
        <f>'[48]赔款计算书-部分手动填写'!G7</f>
        <v>0.21</v>
      </c>
      <c r="H7" s="19">
        <f>'[48]赔款计算书-部分手动填写'!H7</f>
        <v>1</v>
      </c>
      <c r="I7" s="17">
        <f>'[48]赔款计算书-部分手动填写'!I7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'[48]赔款计算书-部分手动填写'!B8</f>
        <v>刘庆栋</v>
      </c>
      <c r="C8" s="18" t="str">
        <f>REPLACE('[48]赔款计算书-部分手动填写'!C8,9,6,"******")</f>
        <v>37072119******3471</v>
      </c>
      <c r="D8" s="18">
        <f>'[48]赔款计算书-部分手动填写'!E8</f>
        <v>13.3</v>
      </c>
      <c r="E8" s="17">
        <f t="shared" si="1"/>
        <v>13.3</v>
      </c>
      <c r="F8" s="17">
        <f>'[48]赔款计算书-部分手动填写'!F8</f>
        <v>6</v>
      </c>
      <c r="G8" s="19">
        <f>'[48]赔款计算书-部分手动填写'!G8</f>
        <v>0.21</v>
      </c>
      <c r="H8" s="19">
        <f>'[48]赔款计算书-部分手动填写'!H8</f>
        <v>1</v>
      </c>
      <c r="I8" s="17">
        <f>'[48]赔款计算书-部分手动填写'!I8</f>
        <v>630</v>
      </c>
    </row>
    <row r="9" s="1" customFormat="1" customHeight="1" spans="1:9">
      <c r="A9" s="13">
        <f t="shared" si="0"/>
        <v>4</v>
      </c>
      <c r="B9" s="17" t="str">
        <f>'[48]赔款计算书-部分手动填写'!B9</f>
        <v>庞在滨</v>
      </c>
      <c r="C9" s="18" t="str">
        <f>REPLACE('[48]赔款计算书-部分手动填写'!C9,9,6,"******")</f>
        <v>37072119******3470</v>
      </c>
      <c r="D9" s="18">
        <f>'[48]赔款计算书-部分手动填写'!E9</f>
        <v>7</v>
      </c>
      <c r="E9" s="17">
        <f t="shared" si="1"/>
        <v>7</v>
      </c>
      <c r="F9" s="17">
        <f>'[48]赔款计算书-部分手动填写'!F9</f>
        <v>3</v>
      </c>
      <c r="G9" s="19">
        <f>'[48]赔款计算书-部分手动填写'!G9</f>
        <v>0.21</v>
      </c>
      <c r="H9" s="19">
        <f>'[48]赔款计算书-部分手动填写'!H9</f>
        <v>1</v>
      </c>
      <c r="I9" s="17">
        <f>'[48]赔款计算书-部分手动填写'!I9</f>
        <v>315</v>
      </c>
    </row>
    <row r="10" s="1" customFormat="1" customHeight="1" spans="1:9">
      <c r="A10" s="13">
        <f t="shared" si="0"/>
        <v>5</v>
      </c>
      <c r="B10" s="17" t="str">
        <f>'[48]赔款计算书-部分手动填写'!B10</f>
        <v>王贵梅</v>
      </c>
      <c r="C10" s="18" t="str">
        <f>REPLACE('[48]赔款计算书-部分手动填写'!C10,9,6,"******")</f>
        <v>37072119******3284</v>
      </c>
      <c r="D10" s="18">
        <f>'[48]赔款计算书-部分手动填写'!E10</f>
        <v>7</v>
      </c>
      <c r="E10" s="17">
        <f t="shared" si="1"/>
        <v>7</v>
      </c>
      <c r="F10" s="17">
        <f>'[48]赔款计算书-部分手动填写'!F10</f>
        <v>2.5</v>
      </c>
      <c r="G10" s="19">
        <f>'[48]赔款计算书-部分手动填写'!G10</f>
        <v>0.21</v>
      </c>
      <c r="H10" s="19">
        <f>'[48]赔款计算书-部分手动填写'!H10</f>
        <v>1</v>
      </c>
      <c r="I10" s="17">
        <f>'[48]赔款计算书-部分手动填写'!I10</f>
        <v>262.5</v>
      </c>
    </row>
    <row r="11" s="1" customFormat="1" customHeight="1" spans="1:9">
      <c r="A11" s="13">
        <f t="shared" si="0"/>
        <v>6</v>
      </c>
      <c r="B11" s="17" t="str">
        <f>'[48]赔款计算书-部分手动填写'!B11</f>
        <v>杨海霞</v>
      </c>
      <c r="C11" s="18" t="str">
        <f>REPLACE('[48]赔款计算书-部分手动填写'!C11,9,6,"******")</f>
        <v>37078119******3263</v>
      </c>
      <c r="D11" s="18">
        <f>'[48]赔款计算书-部分手动填写'!E11</f>
        <v>16</v>
      </c>
      <c r="E11" s="17">
        <f t="shared" si="1"/>
        <v>16</v>
      </c>
      <c r="F11" s="17">
        <f>'[48]赔款计算书-部分手动填写'!F11</f>
        <v>3</v>
      </c>
      <c r="G11" s="19">
        <f>'[48]赔款计算书-部分手动填写'!G11</f>
        <v>0.21</v>
      </c>
      <c r="H11" s="19">
        <f>'[48]赔款计算书-部分手动填写'!H11</f>
        <v>1</v>
      </c>
      <c r="I11" s="17">
        <f>'[48]赔款计算书-部分手动填写'!I11</f>
        <v>315</v>
      </c>
    </row>
    <row r="12" s="1" customFormat="1" customHeight="1" spans="1:9">
      <c r="A12" s="13">
        <f t="shared" si="0"/>
        <v>7</v>
      </c>
      <c r="B12" s="17" t="str">
        <f>'[48]赔款计算书-部分手动填写'!B12</f>
        <v>张凤文</v>
      </c>
      <c r="C12" s="18" t="str">
        <f>REPLACE('[48]赔款计算书-部分手动填写'!C12,9,6,"******")</f>
        <v>37072119******3475</v>
      </c>
      <c r="D12" s="18">
        <f>'[48]赔款计算书-部分手动填写'!E12</f>
        <v>7</v>
      </c>
      <c r="E12" s="17">
        <f t="shared" si="1"/>
        <v>7</v>
      </c>
      <c r="F12" s="17">
        <f>'[48]赔款计算书-部分手动填写'!F12</f>
        <v>2</v>
      </c>
      <c r="G12" s="19">
        <f>'[48]赔款计算书-部分手动填写'!G12</f>
        <v>0.21</v>
      </c>
      <c r="H12" s="19">
        <f>'[48]赔款计算书-部分手动填写'!H12</f>
        <v>1</v>
      </c>
      <c r="I12" s="17">
        <f>'[48]赔款计算书-部分手动填写'!I12</f>
        <v>210</v>
      </c>
    </row>
    <row r="13" s="2" customFormat="1" customHeight="1" spans="1:9">
      <c r="A13" s="20" t="s">
        <v>13</v>
      </c>
      <c r="B13" s="21"/>
      <c r="C13" s="17"/>
      <c r="D13" s="18">
        <f t="shared" ref="D13:F13" si="2">SUM(D6:D12)</f>
        <v>60.8</v>
      </c>
      <c r="E13" s="17">
        <f t="shared" si="2"/>
        <v>60.8</v>
      </c>
      <c r="F13" s="17">
        <f t="shared" si="2"/>
        <v>21</v>
      </c>
      <c r="G13" s="17"/>
      <c r="H13" s="17"/>
      <c r="I13" s="17">
        <f>SUM(I6:I12)</f>
        <v>2205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3:B13"/>
  </mergeCells>
  <pageMargins left="0.75" right="0.75" top="1" bottom="1" header="0.5" footer="0.5"/>
  <headerFooter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I14" sqref="I14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[49]保单信息!C2</f>
        <v>012437070600160102000161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[49]快速理赔单证!C4</f>
        <v>青州市东夏镇张季村曲红梅等132户</v>
      </c>
      <c r="D4" s="11"/>
      <c r="E4" s="11"/>
      <c r="F4" s="11"/>
      <c r="G4" s="12" t="s">
        <v>3</v>
      </c>
      <c r="H4" s="11" t="str">
        <f>'[49]赔款计算书-部分手动填写'!F4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'[49]赔款计算书-部分手动填写'!B6</f>
        <v>韩延亮</v>
      </c>
      <c r="C6" s="18" t="str">
        <f>REPLACE('[49]赔款计算书-部分手动填写'!C6,9,6,"******")</f>
        <v>37072119******327X</v>
      </c>
      <c r="D6" s="18">
        <f>'[49]赔款计算书-部分手动填写'!E6</f>
        <v>4</v>
      </c>
      <c r="E6" s="17">
        <f>D6</f>
        <v>4</v>
      </c>
      <c r="F6" s="17">
        <f>'[49]赔款计算书-部分手动填写'!F6</f>
        <v>3</v>
      </c>
      <c r="G6" s="19">
        <f>'[49]赔款计算书-部分手动填写'!G6</f>
        <v>0.21</v>
      </c>
      <c r="H6" s="19">
        <f>'[49]赔款计算书-部分手动填写'!H6</f>
        <v>1</v>
      </c>
      <c r="I6" s="17">
        <f>'[49]赔款计算书-部分手动填写'!I6</f>
        <v>315</v>
      </c>
    </row>
    <row r="7" s="1" customFormat="1" customHeight="1" spans="1:9">
      <c r="A7" s="13">
        <f>ROW()-5</f>
        <v>2</v>
      </c>
      <c r="B7" s="17" t="str">
        <f>'[49]赔款计算书-部分手动填写'!B7</f>
        <v>季延光</v>
      </c>
      <c r="C7" s="18" t="str">
        <f>REPLACE('[49]赔款计算书-部分手动填写'!C7,9,6,"******")</f>
        <v>37072119******3274</v>
      </c>
      <c r="D7" s="18">
        <f>'[49]赔款计算书-部分手动填写'!E7</f>
        <v>4</v>
      </c>
      <c r="E7" s="17">
        <f>D7</f>
        <v>4</v>
      </c>
      <c r="F7" s="17">
        <f>'[49]赔款计算书-部分手动填写'!F7</f>
        <v>0.6</v>
      </c>
      <c r="G7" s="19">
        <f>'[49]赔款计算书-部分手动填写'!G7</f>
        <v>0.21</v>
      </c>
      <c r="H7" s="19">
        <f>'[49]赔款计算书-部分手动填写'!H7</f>
        <v>1</v>
      </c>
      <c r="I7" s="17">
        <f>'[49]赔款计算书-部分手动填写'!I7</f>
        <v>63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8</v>
      </c>
      <c r="E8" s="17">
        <f t="shared" si="0"/>
        <v>8</v>
      </c>
      <c r="F8" s="17">
        <f t="shared" si="0"/>
        <v>3.6</v>
      </c>
      <c r="G8" s="17"/>
      <c r="H8" s="17"/>
      <c r="I8" s="17">
        <f>SUM(I6:I7)</f>
        <v>378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12" sqref="D12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[5]保单信息!C2</f>
        <v>012437070600160102000193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[5]快速理赔单证!C4</f>
        <v>青州市东夏镇东夏村司翠竹等72户</v>
      </c>
      <c r="D4" s="11"/>
      <c r="E4" s="11"/>
      <c r="F4" s="11"/>
      <c r="G4" s="12" t="s">
        <v>3</v>
      </c>
      <c r="H4" s="11" t="str">
        <f>'[5]赔款计算书-部分手动填写'!F4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'[5]赔款计算书-部分手动填写'!B6</f>
        <v>曲登奎</v>
      </c>
      <c r="C6" s="18" t="str">
        <f>REPLACE('[5]赔款计算书-部分手动填写'!C6,9,6,"******")</f>
        <v>37072119******3293</v>
      </c>
      <c r="D6" s="18">
        <f>'[5]赔款计算书-部分手动填写'!E6</f>
        <v>5.3</v>
      </c>
      <c r="E6" s="17">
        <f>D6</f>
        <v>5.3</v>
      </c>
      <c r="F6" s="17">
        <f>'[5]赔款计算书-部分手动填写'!F6</f>
        <v>2</v>
      </c>
      <c r="G6" s="19">
        <f>'[5]赔款计算书-部分手动填写'!G6</f>
        <v>0.21</v>
      </c>
      <c r="H6" s="19">
        <f>'[5]赔款计算书-部分手动填写'!H6</f>
        <v>1</v>
      </c>
      <c r="I6" s="17">
        <f>'[5]赔款计算书-部分手动填写'!I6</f>
        <v>210</v>
      </c>
    </row>
    <row r="7" s="1" customFormat="1" customHeight="1" spans="1:9">
      <c r="A7" s="13">
        <f>ROW()-5</f>
        <v>2</v>
      </c>
      <c r="B7" s="17" t="str">
        <f>'[5]赔款计算书-部分手动填写'!B7</f>
        <v>曲洪奎</v>
      </c>
      <c r="C7" s="18" t="str">
        <f>REPLACE('[5]赔款计算书-部分手动填写'!C7,9,6,"******")</f>
        <v>37072119******3292</v>
      </c>
      <c r="D7" s="18">
        <f>'[5]赔款计算书-部分手动填写'!E7</f>
        <v>5</v>
      </c>
      <c r="E7" s="17">
        <f>D7</f>
        <v>5</v>
      </c>
      <c r="F7" s="17">
        <f>'[5]赔款计算书-部分手动填写'!F7</f>
        <v>2</v>
      </c>
      <c r="G7" s="19">
        <f>'[5]赔款计算书-部分手动填写'!G7</f>
        <v>0.21</v>
      </c>
      <c r="H7" s="19">
        <f>'[5]赔款计算书-部分手动填写'!H7</f>
        <v>1</v>
      </c>
      <c r="I7" s="17">
        <f>'[5]赔款计算书-部分手动填写'!I7</f>
        <v>210</v>
      </c>
    </row>
    <row r="8" s="40" customFormat="1" customHeight="1" spans="1:9">
      <c r="A8" s="41" t="s">
        <v>13</v>
      </c>
      <c r="B8" s="42"/>
      <c r="C8" s="43"/>
      <c r="D8" s="44">
        <f t="shared" ref="D8:F8" si="0">SUM(D6:D7)</f>
        <v>10.3</v>
      </c>
      <c r="E8" s="43">
        <f t="shared" si="0"/>
        <v>10.3</v>
      </c>
      <c r="F8" s="43">
        <f t="shared" si="0"/>
        <v>4</v>
      </c>
      <c r="G8" s="43"/>
      <c r="H8" s="43"/>
      <c r="I8" s="43">
        <f>SUM(I6:I7)</f>
        <v>420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H15" sqref="H15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[50]保单信息!C2</f>
        <v>012437070600160102000215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[50]快速理赔单证!C4</f>
        <v>青州市东夏镇张小村张清林等34户</v>
      </c>
      <c r="D4" s="11"/>
      <c r="E4" s="11"/>
      <c r="F4" s="11"/>
      <c r="G4" s="12" t="s">
        <v>3</v>
      </c>
      <c r="H4" s="11" t="str">
        <f>'[50]赔款计算书-部分手动填写'!F4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8" si="0">ROW()-5</f>
        <v>1</v>
      </c>
      <c r="B6" s="17" t="str">
        <f>'[50]赔款计算书-部分手动填写'!B6</f>
        <v>张汉林</v>
      </c>
      <c r="C6" s="18" t="str">
        <f>REPLACE('[50]赔款计算书-部分手动填写'!C6,9,6,"******")</f>
        <v>37072119******3472</v>
      </c>
      <c r="D6" s="18">
        <f>'[50]赔款计算书-部分手动填写'!E6</f>
        <v>8</v>
      </c>
      <c r="E6" s="17">
        <f t="shared" ref="E6:E8" si="1">D6</f>
        <v>8</v>
      </c>
      <c r="F6" s="17">
        <f>'[50]赔款计算书-部分手动填写'!F6</f>
        <v>1</v>
      </c>
      <c r="G6" s="19">
        <f>'[50]赔款计算书-部分手动填写'!G6</f>
        <v>0.21</v>
      </c>
      <c r="H6" s="19">
        <f>'[50]赔款计算书-部分手动填写'!H6</f>
        <v>1</v>
      </c>
      <c r="I6" s="17">
        <f>'[50]赔款计算书-部分手动填写'!I6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'[50]赔款计算书-部分手动填写'!B7</f>
        <v>张渭清</v>
      </c>
      <c r="C7" s="18" t="str">
        <f>REPLACE('[50]赔款计算书-部分手动填写'!C7,9,6,"******")</f>
        <v>37072119******347X</v>
      </c>
      <c r="D7" s="18">
        <f>'[50]赔款计算书-部分手动填写'!E7</f>
        <v>6</v>
      </c>
      <c r="E7" s="17">
        <f t="shared" si="1"/>
        <v>6</v>
      </c>
      <c r="F7" s="17">
        <f>'[50]赔款计算书-部分手动填写'!F7</f>
        <v>1.5</v>
      </c>
      <c r="G7" s="19">
        <f>'[50]赔款计算书-部分手动填写'!G7</f>
        <v>0.21</v>
      </c>
      <c r="H7" s="19">
        <f>'[50]赔款计算书-部分手动填写'!H7</f>
        <v>1</v>
      </c>
      <c r="I7" s="17">
        <f>'[50]赔款计算书-部分手动填写'!I7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'[50]赔款计算书-部分手动填写'!B8</f>
        <v>张效贤</v>
      </c>
      <c r="C8" s="18" t="str">
        <f>REPLACE('[50]赔款计算书-部分手动填写'!C8,9,6,"******")</f>
        <v>37072119******3479</v>
      </c>
      <c r="D8" s="18">
        <f>'[50]赔款计算书-部分手动填写'!E8</f>
        <v>3</v>
      </c>
      <c r="E8" s="17">
        <f t="shared" si="1"/>
        <v>3</v>
      </c>
      <c r="F8" s="17">
        <f>'[50]赔款计算书-部分手动填写'!F8</f>
        <v>2</v>
      </c>
      <c r="G8" s="19">
        <f>'[50]赔款计算书-部分手动填写'!G8</f>
        <v>0.21</v>
      </c>
      <c r="H8" s="19">
        <f>'[50]赔款计算书-部分手动填写'!H8</f>
        <v>1</v>
      </c>
      <c r="I8" s="17">
        <f>'[50]赔款计算书-部分手动填写'!I8</f>
        <v>210</v>
      </c>
    </row>
    <row r="9" s="2" customFormat="1" customHeight="1" spans="1:9">
      <c r="A9" s="20" t="s">
        <v>13</v>
      </c>
      <c r="B9" s="21"/>
      <c r="C9" s="17"/>
      <c r="D9" s="18">
        <f t="shared" ref="D9:F9" si="2">SUM(D6:D8)</f>
        <v>17</v>
      </c>
      <c r="E9" s="17">
        <f t="shared" si="2"/>
        <v>17</v>
      </c>
      <c r="F9" s="17">
        <f t="shared" si="2"/>
        <v>4.5</v>
      </c>
      <c r="G9" s="17"/>
      <c r="H9" s="17"/>
      <c r="I9" s="17">
        <f>SUM(I6:I8)</f>
        <v>472.5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9:B9"/>
  </mergeCells>
  <pageMargins left="0.75" right="0.75" top="1" bottom="1" header="0.5" footer="0.5"/>
  <headerFooter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opLeftCell="A4" workbookViewId="0">
      <selection activeCell="N14" sqref="N14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[51]保单信息!C2</f>
        <v>012437070600160102000219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[51]快速理赔单证!C4</f>
        <v>青州市东夏镇祝家村张书辉等59户</v>
      </c>
      <c r="D4" s="11"/>
      <c r="E4" s="11"/>
      <c r="F4" s="11"/>
      <c r="G4" s="12" t="s">
        <v>3</v>
      </c>
      <c r="H4" s="11" t="str">
        <f>'[51]赔款计算书-部分手动填写'!F4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41" si="0">ROW()-5</f>
        <v>1</v>
      </c>
      <c r="B6" s="17" t="str">
        <f>'[51]赔款计算书-部分手动填写'!B6</f>
        <v> 张立明</v>
      </c>
      <c r="C6" s="18" t="str">
        <f>REPLACE('[51]赔款计算书-部分手动填写'!C6,9,6,"******")</f>
        <v> 3707211******83477</v>
      </c>
      <c r="D6" s="18">
        <f>'[51]赔款计算书-部分手动填写'!E6</f>
        <v>1.5</v>
      </c>
      <c r="E6" s="17">
        <f t="shared" ref="E6:E41" si="1">D6</f>
        <v>1.5</v>
      </c>
      <c r="F6" s="17">
        <f>'[51]赔款计算书-部分手动填写'!F6</f>
        <v>1.5</v>
      </c>
      <c r="G6" s="19">
        <f>'[51]赔款计算书-部分手动填写'!G6</f>
        <v>0.21</v>
      </c>
      <c r="H6" s="19">
        <f>'[51]赔款计算书-部分手动填写'!H6</f>
        <v>1</v>
      </c>
      <c r="I6" s="17">
        <f>'[51]赔款计算书-部分手动填写'!I6</f>
        <v>157.5</v>
      </c>
    </row>
    <row r="7" s="1" customFormat="1" customHeight="1" spans="1:9">
      <c r="A7" s="13">
        <f t="shared" si="0"/>
        <v>2</v>
      </c>
      <c r="B7" s="17" t="str">
        <f>'[51]赔款计算书-部分手动填写'!B7</f>
        <v>李广军</v>
      </c>
      <c r="C7" s="18" t="str">
        <f>REPLACE('[51]赔款计算书-部分手动填写'!C7,9,6,"******")</f>
        <v>37072119******3518</v>
      </c>
      <c r="D7" s="18">
        <f>'[51]赔款计算书-部分手动填写'!E7</f>
        <v>1</v>
      </c>
      <c r="E7" s="17">
        <f t="shared" si="1"/>
        <v>1</v>
      </c>
      <c r="F7" s="17">
        <f>'[51]赔款计算书-部分手动填写'!F7</f>
        <v>0.4</v>
      </c>
      <c r="G7" s="19">
        <f>'[51]赔款计算书-部分手动填写'!G7</f>
        <v>0.21</v>
      </c>
      <c r="H7" s="19">
        <f>'[51]赔款计算书-部分手动填写'!H7</f>
        <v>1</v>
      </c>
      <c r="I7" s="17">
        <f>'[51]赔款计算书-部分手动填写'!I7</f>
        <v>42</v>
      </c>
    </row>
    <row r="8" s="1" customFormat="1" customHeight="1" spans="1:9">
      <c r="A8" s="13">
        <f t="shared" si="0"/>
        <v>3</v>
      </c>
      <c r="B8" s="17" t="str">
        <f>'[51]赔款计算书-部分手动填写'!B8</f>
        <v>李洪文</v>
      </c>
      <c r="C8" s="18" t="str">
        <f>REPLACE('[51]赔款计算书-部分手动填写'!C8,9,6,"******")</f>
        <v>37072119******3494</v>
      </c>
      <c r="D8" s="18">
        <f>'[51]赔款计算书-部分手动填写'!E8</f>
        <v>2</v>
      </c>
      <c r="E8" s="17">
        <f t="shared" si="1"/>
        <v>2</v>
      </c>
      <c r="F8" s="17">
        <f>'[51]赔款计算书-部分手动填写'!F8</f>
        <v>0.3</v>
      </c>
      <c r="G8" s="19">
        <f>'[51]赔款计算书-部分手动填写'!G8</f>
        <v>0.21</v>
      </c>
      <c r="H8" s="19">
        <f>'[51]赔款计算书-部分手动填写'!H8</f>
        <v>1</v>
      </c>
      <c r="I8" s="17">
        <f>'[51]赔款计算书-部分手动填写'!I8</f>
        <v>31.5</v>
      </c>
    </row>
    <row r="9" s="1" customFormat="1" customHeight="1" spans="1:9">
      <c r="A9" s="13">
        <f t="shared" si="0"/>
        <v>4</v>
      </c>
      <c r="B9" s="17" t="str">
        <f>'[51]赔款计算书-部分手动填写'!B9</f>
        <v>刘炳后</v>
      </c>
      <c r="C9" s="18" t="str">
        <f>REPLACE('[51]赔款计算书-部分手动填写'!C9,9,6,"******")</f>
        <v>37072119******3474</v>
      </c>
      <c r="D9" s="18">
        <f>'[51]赔款计算书-部分手动填写'!E9</f>
        <v>5</v>
      </c>
      <c r="E9" s="17">
        <f t="shared" si="1"/>
        <v>5</v>
      </c>
      <c r="F9" s="17">
        <f>'[51]赔款计算书-部分手动填写'!F9</f>
        <v>0.5</v>
      </c>
      <c r="G9" s="19">
        <f>'[51]赔款计算书-部分手动填写'!G9</f>
        <v>0.21</v>
      </c>
      <c r="H9" s="19">
        <f>'[51]赔款计算书-部分手动填写'!H9</f>
        <v>1</v>
      </c>
      <c r="I9" s="17">
        <f>'[51]赔款计算书-部分手动填写'!I9</f>
        <v>52.5</v>
      </c>
    </row>
    <row r="10" s="1" customFormat="1" customHeight="1" spans="1:9">
      <c r="A10" s="13">
        <f t="shared" si="0"/>
        <v>5</v>
      </c>
      <c r="B10" s="17" t="str">
        <f>'[51]赔款计算书-部分手动填写'!B10</f>
        <v>刘俊胜</v>
      </c>
      <c r="C10" s="18" t="str">
        <f>REPLACE('[51]赔款计算书-部分手动填写'!C10,9,6,"******")</f>
        <v>37072119******347X</v>
      </c>
      <c r="D10" s="18">
        <f>'[51]赔款计算书-部分手动填写'!E10</f>
        <v>6</v>
      </c>
      <c r="E10" s="17">
        <f t="shared" si="1"/>
        <v>6</v>
      </c>
      <c r="F10" s="17">
        <f>'[51]赔款计算书-部分手动填写'!F10</f>
        <v>3</v>
      </c>
      <c r="G10" s="19">
        <f>'[51]赔款计算书-部分手动填写'!G10</f>
        <v>0.21</v>
      </c>
      <c r="H10" s="19">
        <f>'[51]赔款计算书-部分手动填写'!H10</f>
        <v>1</v>
      </c>
      <c r="I10" s="17">
        <f>'[51]赔款计算书-部分手动填写'!I10</f>
        <v>315</v>
      </c>
    </row>
    <row r="11" s="1" customFormat="1" customHeight="1" spans="1:9">
      <c r="A11" s="13">
        <f t="shared" si="0"/>
        <v>6</v>
      </c>
      <c r="B11" s="17" t="str">
        <f>'[51]赔款计算书-部分手动填写'!B11</f>
        <v>孟凡华</v>
      </c>
      <c r="C11" s="18" t="str">
        <f>REPLACE('[51]赔款计算书-部分手动填写'!C11,9,6,"******")</f>
        <v>37072119******347X</v>
      </c>
      <c r="D11" s="18">
        <f>'[51]赔款计算书-部分手动填写'!E11</f>
        <v>6</v>
      </c>
      <c r="E11" s="17">
        <f t="shared" si="1"/>
        <v>6</v>
      </c>
      <c r="F11" s="17">
        <f>'[51]赔款计算书-部分手动填写'!F11</f>
        <v>2</v>
      </c>
      <c r="G11" s="19">
        <f>'[51]赔款计算书-部分手动填写'!G11</f>
        <v>0.21</v>
      </c>
      <c r="H11" s="19">
        <f>'[51]赔款计算书-部分手动填写'!H11</f>
        <v>1</v>
      </c>
      <c r="I11" s="17">
        <f>'[51]赔款计算书-部分手动填写'!I11</f>
        <v>210</v>
      </c>
    </row>
    <row r="12" s="1" customFormat="1" customHeight="1" spans="1:9">
      <c r="A12" s="13">
        <f t="shared" si="0"/>
        <v>7</v>
      </c>
      <c r="B12" s="17" t="str">
        <f>'[51]赔款计算书-部分手动填写'!B12</f>
        <v>孟庆国</v>
      </c>
      <c r="C12" s="18" t="str">
        <f>REPLACE('[51]赔款计算书-部分手动填写'!C12,9,6,"******")</f>
        <v>37072119******3472</v>
      </c>
      <c r="D12" s="18">
        <f>'[51]赔款计算书-部分手动填写'!E12</f>
        <v>3</v>
      </c>
      <c r="E12" s="17">
        <f t="shared" si="1"/>
        <v>3</v>
      </c>
      <c r="F12" s="17">
        <f>'[51]赔款计算书-部分手动填写'!F12</f>
        <v>2</v>
      </c>
      <c r="G12" s="19">
        <f>'[51]赔款计算书-部分手动填写'!G12</f>
        <v>0.21</v>
      </c>
      <c r="H12" s="19">
        <f>'[51]赔款计算书-部分手动填写'!H12</f>
        <v>1</v>
      </c>
      <c r="I12" s="17">
        <f>'[51]赔款计算书-部分手动填写'!I12</f>
        <v>210</v>
      </c>
    </row>
    <row r="13" s="1" customFormat="1" customHeight="1" spans="1:9">
      <c r="A13" s="13">
        <f t="shared" si="0"/>
        <v>8</v>
      </c>
      <c r="B13" s="17" t="str">
        <f>'[51]赔款计算书-部分手动填写'!B13</f>
        <v>孟庆中</v>
      </c>
      <c r="C13" s="18" t="str">
        <f>REPLACE('[51]赔款计算书-部分手动填写'!C13,9,6,"******")</f>
        <v>37072119******3474</v>
      </c>
      <c r="D13" s="18">
        <f>'[51]赔款计算书-部分手动填写'!E13</f>
        <v>3</v>
      </c>
      <c r="E13" s="17">
        <f t="shared" si="1"/>
        <v>3</v>
      </c>
      <c r="F13" s="17">
        <f>'[51]赔款计算书-部分手动填写'!F13</f>
        <v>1</v>
      </c>
      <c r="G13" s="19">
        <f>'[51]赔款计算书-部分手动填写'!G13</f>
        <v>0.21</v>
      </c>
      <c r="H13" s="19">
        <f>'[51]赔款计算书-部分手动填写'!H13</f>
        <v>1</v>
      </c>
      <c r="I13" s="17">
        <f>'[51]赔款计算书-部分手动填写'!I13</f>
        <v>105</v>
      </c>
    </row>
    <row r="14" s="1" customFormat="1" customHeight="1" spans="1:9">
      <c r="A14" s="13">
        <f t="shared" si="0"/>
        <v>9</v>
      </c>
      <c r="B14" s="17" t="str">
        <f>'[51]赔款计算书-部分手动填写'!B14</f>
        <v>孟祥智</v>
      </c>
      <c r="C14" s="18" t="str">
        <f>REPLACE('[51]赔款计算书-部分手动填写'!C14,9,6,"******")</f>
        <v>37072119******3493</v>
      </c>
      <c r="D14" s="18">
        <f>'[51]赔款计算书-部分手动填写'!E14</f>
        <v>1.5</v>
      </c>
      <c r="E14" s="17">
        <f t="shared" si="1"/>
        <v>1.5</v>
      </c>
      <c r="F14" s="17">
        <f>'[51]赔款计算书-部分手动填写'!F14</f>
        <v>0.7</v>
      </c>
      <c r="G14" s="19">
        <f>'[51]赔款计算书-部分手动填写'!G14</f>
        <v>0.21</v>
      </c>
      <c r="H14" s="19">
        <f>'[51]赔款计算书-部分手动填写'!H14</f>
        <v>1</v>
      </c>
      <c r="I14" s="17">
        <f>'[51]赔款计算书-部分手动填写'!I14</f>
        <v>73.5</v>
      </c>
    </row>
    <row r="15" s="1" customFormat="1" customHeight="1" spans="1:9">
      <c r="A15" s="13">
        <f t="shared" si="0"/>
        <v>10</v>
      </c>
      <c r="B15" s="17" t="str">
        <f>'[51]赔款计算书-部分手动填写'!B15</f>
        <v>张爱芹</v>
      </c>
      <c r="C15" s="18" t="str">
        <f>REPLACE('[51]赔款计算书-部分手动填写'!C15,9,6,"******")</f>
        <v> 3707211******93469</v>
      </c>
      <c r="D15" s="18">
        <f>'[51]赔款计算书-部分手动填写'!E15</f>
        <v>5.7</v>
      </c>
      <c r="E15" s="17">
        <f t="shared" si="1"/>
        <v>5.7</v>
      </c>
      <c r="F15" s="17">
        <f>'[51]赔款计算书-部分手动填写'!F15</f>
        <v>2.3</v>
      </c>
      <c r="G15" s="19">
        <f>'[51]赔款计算书-部分手动填写'!G15</f>
        <v>0.21</v>
      </c>
      <c r="H15" s="19">
        <f>'[51]赔款计算书-部分手动填写'!H15</f>
        <v>1</v>
      </c>
      <c r="I15" s="17">
        <f>'[51]赔款计算书-部分手动填写'!I15</f>
        <v>241.5</v>
      </c>
    </row>
    <row r="16" s="1" customFormat="1" customHeight="1" spans="1:9">
      <c r="A16" s="13">
        <f t="shared" si="0"/>
        <v>11</v>
      </c>
      <c r="B16" s="17" t="str">
        <f>'[51]赔款计算书-部分手动填写'!B16</f>
        <v>张保光</v>
      </c>
      <c r="C16" s="18" t="str">
        <f>REPLACE('[51]赔款计算书-部分手动填写'!C16,9,6,"******")</f>
        <v>37072119******3492</v>
      </c>
      <c r="D16" s="18">
        <f>'[51]赔款计算书-部分手动填写'!E16</f>
        <v>13</v>
      </c>
      <c r="E16" s="17">
        <f t="shared" si="1"/>
        <v>13</v>
      </c>
      <c r="F16" s="17">
        <f>'[51]赔款计算书-部分手动填写'!F16</f>
        <v>3</v>
      </c>
      <c r="G16" s="19">
        <f>'[51]赔款计算书-部分手动填写'!G16</f>
        <v>0.21</v>
      </c>
      <c r="H16" s="19">
        <f>'[51]赔款计算书-部分手动填写'!H16</f>
        <v>1</v>
      </c>
      <c r="I16" s="17">
        <f>'[51]赔款计算书-部分手动填写'!I16</f>
        <v>315</v>
      </c>
    </row>
    <row r="17" s="1" customFormat="1" customHeight="1" spans="1:9">
      <c r="A17" s="13">
        <f t="shared" si="0"/>
        <v>12</v>
      </c>
      <c r="B17" s="17" t="str">
        <f>'[51]赔款计算书-部分手动填写'!B17</f>
        <v>张成东</v>
      </c>
      <c r="C17" s="18" t="str">
        <f>REPLACE('[51]赔款计算书-部分手动填写'!C17,9,6,"******")</f>
        <v>23260219******2135</v>
      </c>
      <c r="D17" s="18">
        <f>'[51]赔款计算书-部分手动填写'!E17</f>
        <v>3</v>
      </c>
      <c r="E17" s="17">
        <f t="shared" si="1"/>
        <v>3</v>
      </c>
      <c r="F17" s="17">
        <f>'[51]赔款计算书-部分手动填写'!F17</f>
        <v>1</v>
      </c>
      <c r="G17" s="19">
        <f>'[51]赔款计算书-部分手动填写'!G17</f>
        <v>0.21</v>
      </c>
      <c r="H17" s="19">
        <f>'[51]赔款计算书-部分手动填写'!H17</f>
        <v>1</v>
      </c>
      <c r="I17" s="17">
        <f>'[51]赔款计算书-部分手动填写'!I17</f>
        <v>105</v>
      </c>
    </row>
    <row r="18" s="1" customFormat="1" customHeight="1" spans="1:9">
      <c r="A18" s="13">
        <f t="shared" si="0"/>
        <v>13</v>
      </c>
      <c r="B18" s="17" t="str">
        <f>'[51]赔款计算书-部分手动填写'!B18</f>
        <v>张德花</v>
      </c>
      <c r="C18" s="18" t="str">
        <f>REPLACE('[51]赔款计算书-部分手动填写'!C18,9,6,"******")</f>
        <v>37072119******3489</v>
      </c>
      <c r="D18" s="18">
        <f>'[51]赔款计算书-部分手动填写'!E18</f>
        <v>1</v>
      </c>
      <c r="E18" s="17">
        <f t="shared" si="1"/>
        <v>1</v>
      </c>
      <c r="F18" s="17">
        <f>'[51]赔款计算书-部分手动填写'!F18</f>
        <v>0.2</v>
      </c>
      <c r="G18" s="19">
        <f>'[51]赔款计算书-部分手动填写'!G18</f>
        <v>0.21</v>
      </c>
      <c r="H18" s="19">
        <f>'[51]赔款计算书-部分手动填写'!H18</f>
        <v>1</v>
      </c>
      <c r="I18" s="17">
        <f>'[51]赔款计算书-部分手动填写'!I18</f>
        <v>21</v>
      </c>
    </row>
    <row r="19" s="1" customFormat="1" customHeight="1" spans="1:9">
      <c r="A19" s="13">
        <f t="shared" si="0"/>
        <v>14</v>
      </c>
      <c r="B19" s="17" t="str">
        <f>'[51]赔款计算书-部分手动填写'!B19</f>
        <v>张福堂</v>
      </c>
      <c r="C19" s="18" t="str">
        <f>REPLACE('[51]赔款计算书-部分手动填写'!C19,9,6,"******")</f>
        <v>37072119******3532</v>
      </c>
      <c r="D19" s="18">
        <f>'[51]赔款计算书-部分手动填写'!E19</f>
        <v>12</v>
      </c>
      <c r="E19" s="17">
        <f t="shared" si="1"/>
        <v>12</v>
      </c>
      <c r="F19" s="17">
        <f>'[51]赔款计算书-部分手动填写'!F19</f>
        <v>5</v>
      </c>
      <c r="G19" s="19">
        <f>'[51]赔款计算书-部分手动填写'!G19</f>
        <v>0.21</v>
      </c>
      <c r="H19" s="19">
        <f>'[51]赔款计算书-部分手动填写'!H19</f>
        <v>1</v>
      </c>
      <c r="I19" s="17">
        <f>'[51]赔款计算书-部分手动填写'!I19</f>
        <v>525</v>
      </c>
    </row>
    <row r="20" s="1" customFormat="1" customHeight="1" spans="1:9">
      <c r="A20" s="13">
        <f t="shared" si="0"/>
        <v>15</v>
      </c>
      <c r="B20" s="17" t="str">
        <f>'[51]赔款计算书-部分手动填写'!B20</f>
        <v>张洪茂</v>
      </c>
      <c r="C20" s="18" t="str">
        <f>REPLACE('[51]赔款计算书-部分手动填写'!C20,9,6,"******")</f>
        <v>37072119******3473</v>
      </c>
      <c r="D20" s="18">
        <f>'[51]赔款计算书-部分手动填写'!E20</f>
        <v>2.5</v>
      </c>
      <c r="E20" s="17">
        <f t="shared" si="1"/>
        <v>2.5</v>
      </c>
      <c r="F20" s="17">
        <f>'[51]赔款计算书-部分手动填写'!F20</f>
        <v>2.4</v>
      </c>
      <c r="G20" s="19">
        <f>'[51]赔款计算书-部分手动填写'!G20</f>
        <v>0.21</v>
      </c>
      <c r="H20" s="19">
        <f>'[51]赔款计算书-部分手动填写'!H20</f>
        <v>1</v>
      </c>
      <c r="I20" s="17">
        <f>'[51]赔款计算书-部分手动填写'!I20</f>
        <v>252</v>
      </c>
    </row>
    <row r="21" s="1" customFormat="1" customHeight="1" spans="1:9">
      <c r="A21" s="13">
        <f t="shared" si="0"/>
        <v>16</v>
      </c>
      <c r="B21" s="17" t="str">
        <f>'[51]赔款计算书-部分手动填写'!B21</f>
        <v>张建国</v>
      </c>
      <c r="C21" s="18" t="str">
        <f>REPLACE('[51]赔款计算书-部分手动填写'!C21,9,6,"******")</f>
        <v>37072119******3472</v>
      </c>
      <c r="D21" s="18">
        <f>'[51]赔款计算书-部分手动填写'!E21</f>
        <v>6</v>
      </c>
      <c r="E21" s="17">
        <f t="shared" si="1"/>
        <v>6</v>
      </c>
      <c r="F21" s="17">
        <f>'[51]赔款计算书-部分手动填写'!F21</f>
        <v>4</v>
      </c>
      <c r="G21" s="19">
        <f>'[51]赔款计算书-部分手动填写'!G21</f>
        <v>0.21</v>
      </c>
      <c r="H21" s="19">
        <f>'[51]赔款计算书-部分手动填写'!H21</f>
        <v>1</v>
      </c>
      <c r="I21" s="17">
        <f>'[51]赔款计算书-部分手动填写'!I21</f>
        <v>420</v>
      </c>
    </row>
    <row r="22" s="1" customFormat="1" customHeight="1" spans="1:9">
      <c r="A22" s="13">
        <f t="shared" si="0"/>
        <v>17</v>
      </c>
      <c r="B22" s="17" t="str">
        <f>'[51]赔款计算书-部分手动填写'!B22</f>
        <v>张建华</v>
      </c>
      <c r="C22" s="18" t="str">
        <f>REPLACE('[51]赔款计算书-部分手动填写'!C22,9,6,"******")</f>
        <v>37072119******3474</v>
      </c>
      <c r="D22" s="18">
        <f>'[51]赔款计算书-部分手动填写'!E22</f>
        <v>6</v>
      </c>
      <c r="E22" s="17">
        <f t="shared" si="1"/>
        <v>6</v>
      </c>
      <c r="F22" s="17">
        <f>'[51]赔款计算书-部分手动填写'!F22</f>
        <v>2.5</v>
      </c>
      <c r="G22" s="19">
        <f>'[51]赔款计算书-部分手动填写'!G22</f>
        <v>0.21</v>
      </c>
      <c r="H22" s="19">
        <f>'[51]赔款计算书-部分手动填写'!H22</f>
        <v>1</v>
      </c>
      <c r="I22" s="17">
        <f>'[51]赔款计算书-部分手动填写'!I22</f>
        <v>262.5</v>
      </c>
    </row>
    <row r="23" s="1" customFormat="1" customHeight="1" spans="1:9">
      <c r="A23" s="13">
        <f t="shared" si="0"/>
        <v>18</v>
      </c>
      <c r="B23" s="17" t="str">
        <f>'[51]赔款计算书-部分手动填写'!B23</f>
        <v>张立群</v>
      </c>
      <c r="C23" s="18" t="str">
        <f>REPLACE('[51]赔款计算书-部分手动填写'!C23,9,6,"******")</f>
        <v>37072119******347X</v>
      </c>
      <c r="D23" s="18">
        <f>'[51]赔款计算书-部分手动填写'!E23</f>
        <v>2</v>
      </c>
      <c r="E23" s="17">
        <f t="shared" si="1"/>
        <v>2</v>
      </c>
      <c r="F23" s="17">
        <f>'[51]赔款计算书-部分手动填写'!F23</f>
        <v>0.3</v>
      </c>
      <c r="G23" s="19">
        <f>'[51]赔款计算书-部分手动填写'!G23</f>
        <v>0.21</v>
      </c>
      <c r="H23" s="19">
        <f>'[51]赔款计算书-部分手动填写'!H23</f>
        <v>1</v>
      </c>
      <c r="I23" s="17">
        <f>'[51]赔款计算书-部分手动填写'!I23</f>
        <v>31.5</v>
      </c>
    </row>
    <row r="24" s="1" customFormat="1" customHeight="1" spans="1:9">
      <c r="A24" s="13">
        <f t="shared" si="0"/>
        <v>19</v>
      </c>
      <c r="B24" s="17" t="str">
        <f>'[51]赔款计算书-部分手动填写'!B24</f>
        <v>张立兴</v>
      </c>
      <c r="C24" s="18" t="str">
        <f>REPLACE('[51]赔款计算书-部分手动填写'!C24,9,6,"******")</f>
        <v>37072119******3471</v>
      </c>
      <c r="D24" s="18">
        <f>'[51]赔款计算书-部分手动填写'!E24</f>
        <v>4</v>
      </c>
      <c r="E24" s="17">
        <f t="shared" si="1"/>
        <v>4</v>
      </c>
      <c r="F24" s="17">
        <f>'[51]赔款计算书-部分手动填写'!F24</f>
        <v>1</v>
      </c>
      <c r="G24" s="19">
        <f>'[51]赔款计算书-部分手动填写'!G24</f>
        <v>0.21</v>
      </c>
      <c r="H24" s="19">
        <f>'[51]赔款计算书-部分手动填写'!H24</f>
        <v>1</v>
      </c>
      <c r="I24" s="17">
        <f>'[51]赔款计算书-部分手动填写'!I24</f>
        <v>105</v>
      </c>
    </row>
    <row r="25" s="1" customFormat="1" customHeight="1" spans="1:9">
      <c r="A25" s="13">
        <f t="shared" si="0"/>
        <v>20</v>
      </c>
      <c r="B25" s="17" t="str">
        <f>'[51]赔款计算书-部分手动填写'!B25</f>
        <v>张立中</v>
      </c>
      <c r="C25" s="18" t="str">
        <f>REPLACE('[51]赔款计算书-部分手动填写'!C25,9,6,"******")</f>
        <v>37072119******3518</v>
      </c>
      <c r="D25" s="18">
        <f>'[51]赔款计算书-部分手动填写'!E25</f>
        <v>2</v>
      </c>
      <c r="E25" s="17">
        <f t="shared" si="1"/>
        <v>2</v>
      </c>
      <c r="F25" s="17">
        <f>'[51]赔款计算书-部分手动填写'!F25</f>
        <v>0.3</v>
      </c>
      <c r="G25" s="19">
        <f>'[51]赔款计算书-部分手动填写'!G25</f>
        <v>0.21</v>
      </c>
      <c r="H25" s="19">
        <f>'[51]赔款计算书-部分手动填写'!H25</f>
        <v>1</v>
      </c>
      <c r="I25" s="17">
        <f>'[51]赔款计算书-部分手动填写'!I25</f>
        <v>31.5</v>
      </c>
    </row>
    <row r="26" s="1" customFormat="1" customHeight="1" spans="1:9">
      <c r="A26" s="13">
        <f t="shared" si="0"/>
        <v>21</v>
      </c>
      <c r="B26" s="17" t="str">
        <f>'[51]赔款计算书-部分手动填写'!B26</f>
        <v>张培瑞</v>
      </c>
      <c r="C26" s="18" t="str">
        <f>REPLACE('[51]赔款计算书-部分手动填写'!C26,9,6,"******")</f>
        <v>37072119******3492</v>
      </c>
      <c r="D26" s="18">
        <f>'[51]赔款计算书-部分手动填写'!E26</f>
        <v>4</v>
      </c>
      <c r="E26" s="17">
        <f t="shared" si="1"/>
        <v>4</v>
      </c>
      <c r="F26" s="17">
        <f>'[51]赔款计算书-部分手动填写'!F26</f>
        <v>0.2</v>
      </c>
      <c r="G26" s="19">
        <f>'[51]赔款计算书-部分手动填写'!G26</f>
        <v>0.21</v>
      </c>
      <c r="H26" s="19">
        <f>'[51]赔款计算书-部分手动填写'!H26</f>
        <v>1</v>
      </c>
      <c r="I26" s="17">
        <f>'[51]赔款计算书-部分手动填写'!I26</f>
        <v>21</v>
      </c>
    </row>
    <row r="27" s="1" customFormat="1" customHeight="1" spans="1:9">
      <c r="A27" s="13">
        <f t="shared" si="0"/>
        <v>22</v>
      </c>
      <c r="B27" s="17" t="str">
        <f>'[51]赔款计算书-部分手动填写'!B27</f>
        <v>张瑞雪</v>
      </c>
      <c r="C27" s="18" t="str">
        <f>REPLACE('[51]赔款计算书-部分手动填写'!C27,9,6,"******")</f>
        <v>37072119******3460</v>
      </c>
      <c r="D27" s="18">
        <f>'[51]赔款计算书-部分手动填写'!E27</f>
        <v>1.5</v>
      </c>
      <c r="E27" s="17">
        <f t="shared" si="1"/>
        <v>1.5</v>
      </c>
      <c r="F27" s="17">
        <f>'[51]赔款计算书-部分手动填写'!F27</f>
        <v>0.5</v>
      </c>
      <c r="G27" s="19">
        <f>'[51]赔款计算书-部分手动填写'!G27</f>
        <v>0.21</v>
      </c>
      <c r="H27" s="19">
        <f>'[51]赔款计算书-部分手动填写'!H27</f>
        <v>1</v>
      </c>
      <c r="I27" s="17">
        <f>'[51]赔款计算书-部分手动填写'!I27</f>
        <v>52.5</v>
      </c>
    </row>
    <row r="28" s="1" customFormat="1" customHeight="1" spans="1:9">
      <c r="A28" s="13">
        <f t="shared" si="0"/>
        <v>23</v>
      </c>
      <c r="B28" s="17" t="str">
        <f>'[51]赔款计算书-部分手动填写'!B28</f>
        <v>张书辉</v>
      </c>
      <c r="C28" s="18" t="str">
        <f>REPLACE('[51]赔款计算书-部分手动填写'!C28,9,6,"******")</f>
        <v>37072119******3497</v>
      </c>
      <c r="D28" s="18">
        <f>'[51]赔款计算书-部分手动填写'!E28</f>
        <v>3</v>
      </c>
      <c r="E28" s="17">
        <f t="shared" si="1"/>
        <v>3</v>
      </c>
      <c r="F28" s="17">
        <f>'[51]赔款计算书-部分手动填写'!F28</f>
        <v>2.4</v>
      </c>
      <c r="G28" s="19">
        <f>'[51]赔款计算书-部分手动填写'!G28</f>
        <v>0.21</v>
      </c>
      <c r="H28" s="19">
        <f>'[51]赔款计算书-部分手动填写'!H28</f>
        <v>1</v>
      </c>
      <c r="I28" s="17">
        <f>'[51]赔款计算书-部分手动填写'!I28</f>
        <v>252</v>
      </c>
    </row>
    <row r="29" s="1" customFormat="1" customHeight="1" spans="1:9">
      <c r="A29" s="13">
        <f t="shared" si="0"/>
        <v>24</v>
      </c>
      <c r="B29" s="17" t="str">
        <f>'[51]赔款计算书-部分手动填写'!B29</f>
        <v>张书俊</v>
      </c>
      <c r="C29" s="18" t="str">
        <f>REPLACE('[51]赔款计算书-部分手动填写'!C29,9,6,"******")</f>
        <v>37072119******3472</v>
      </c>
      <c r="D29" s="18">
        <f>'[51]赔款计算书-部分手动填写'!E29</f>
        <v>3</v>
      </c>
      <c r="E29" s="17">
        <f t="shared" si="1"/>
        <v>3</v>
      </c>
      <c r="F29" s="17">
        <f>'[51]赔款计算书-部分手动填写'!F29</f>
        <v>3</v>
      </c>
      <c r="G29" s="19">
        <f>'[51]赔款计算书-部分手动填写'!G29</f>
        <v>0.21</v>
      </c>
      <c r="H29" s="19">
        <f>'[51]赔款计算书-部分手动填写'!H29</f>
        <v>1</v>
      </c>
      <c r="I29" s="17">
        <f>'[51]赔款计算书-部分手动填写'!I29</f>
        <v>315</v>
      </c>
    </row>
    <row r="30" s="1" customFormat="1" customHeight="1" spans="1:9">
      <c r="A30" s="13">
        <f t="shared" si="0"/>
        <v>25</v>
      </c>
      <c r="B30" s="17" t="str">
        <f>'[51]赔款计算书-部分手动填写'!B30</f>
        <v>张书明</v>
      </c>
      <c r="C30" s="18" t="str">
        <f>REPLACE('[51]赔款计算书-部分手动填写'!C30,9,6,"******")</f>
        <v>37072119******3494</v>
      </c>
      <c r="D30" s="18">
        <f>'[51]赔款计算书-部分手动填写'!E30</f>
        <v>2</v>
      </c>
      <c r="E30" s="17">
        <f t="shared" si="1"/>
        <v>2</v>
      </c>
      <c r="F30" s="17">
        <f>'[51]赔款计算书-部分手动填写'!F30</f>
        <v>0.3</v>
      </c>
      <c r="G30" s="19">
        <f>'[51]赔款计算书-部分手动填写'!G30</f>
        <v>0.21</v>
      </c>
      <c r="H30" s="19">
        <f>'[51]赔款计算书-部分手动填写'!H30</f>
        <v>1</v>
      </c>
      <c r="I30" s="17">
        <f>'[51]赔款计算书-部分手动填写'!I30</f>
        <v>31.5</v>
      </c>
    </row>
    <row r="31" s="1" customFormat="1" customHeight="1" spans="1:9">
      <c r="A31" s="13">
        <f t="shared" si="0"/>
        <v>26</v>
      </c>
      <c r="B31" s="17" t="str">
        <f>'[51]赔款计算书-部分手动填写'!B31</f>
        <v>张书中</v>
      </c>
      <c r="C31" s="18" t="str">
        <f>REPLACE('[51]赔款计算书-部分手动填写'!C31,9,6,"******")</f>
        <v>37072119******3531</v>
      </c>
      <c r="D31" s="18">
        <f>'[51]赔款计算书-部分手动填写'!E31</f>
        <v>4</v>
      </c>
      <c r="E31" s="17">
        <f t="shared" si="1"/>
        <v>4</v>
      </c>
      <c r="F31" s="17">
        <f>'[51]赔款计算书-部分手动填写'!F31</f>
        <v>1</v>
      </c>
      <c r="G31" s="19">
        <f>'[51]赔款计算书-部分手动填写'!G31</f>
        <v>0.21</v>
      </c>
      <c r="H31" s="19">
        <f>'[51]赔款计算书-部分手动填写'!H31</f>
        <v>1</v>
      </c>
      <c r="I31" s="17">
        <f>'[51]赔款计算书-部分手动填写'!I31</f>
        <v>105</v>
      </c>
    </row>
    <row r="32" s="1" customFormat="1" customHeight="1" spans="1:9">
      <c r="A32" s="13">
        <f t="shared" si="0"/>
        <v>27</v>
      </c>
      <c r="B32" s="17" t="str">
        <f>'[51]赔款计算书-部分手动填写'!B32</f>
        <v>张淑香</v>
      </c>
      <c r="C32" s="18" t="str">
        <f>REPLACE('[51]赔款计算书-部分手动填写'!C32,9,6,"******")</f>
        <v>37072119******3481</v>
      </c>
      <c r="D32" s="18">
        <f>'[51]赔款计算书-部分手动填写'!E32</f>
        <v>1.5</v>
      </c>
      <c r="E32" s="17">
        <f t="shared" si="1"/>
        <v>1.5</v>
      </c>
      <c r="F32" s="17">
        <f>'[51]赔款计算书-部分手动填写'!F32</f>
        <v>1</v>
      </c>
      <c r="G32" s="19">
        <f>'[51]赔款计算书-部分手动填写'!G32</f>
        <v>0.21</v>
      </c>
      <c r="H32" s="19">
        <f>'[51]赔款计算书-部分手动填写'!H32</f>
        <v>1</v>
      </c>
      <c r="I32" s="17">
        <f>'[51]赔款计算书-部分手动填写'!I32</f>
        <v>105</v>
      </c>
    </row>
    <row r="33" s="1" customFormat="1" customHeight="1" spans="1:9">
      <c r="A33" s="13">
        <f t="shared" si="0"/>
        <v>28</v>
      </c>
      <c r="B33" s="17" t="str">
        <f>'[51]赔款计算书-部分手动填写'!B33</f>
        <v>张文田</v>
      </c>
      <c r="C33" s="18" t="str">
        <f>REPLACE('[51]赔款计算书-部分手动填写'!C33,9,6,"******")</f>
        <v>37072119******3515</v>
      </c>
      <c r="D33" s="18">
        <f>'[51]赔款计算书-部分手动填写'!E33</f>
        <v>4</v>
      </c>
      <c r="E33" s="17">
        <f t="shared" si="1"/>
        <v>4</v>
      </c>
      <c r="F33" s="17">
        <f>'[51]赔款计算书-部分手动填写'!F33</f>
        <v>3.8</v>
      </c>
      <c r="G33" s="19">
        <f>'[51]赔款计算书-部分手动填写'!G33</f>
        <v>0.21</v>
      </c>
      <c r="H33" s="19">
        <f>'[51]赔款计算书-部分手动填写'!H33</f>
        <v>1</v>
      </c>
      <c r="I33" s="17">
        <f>'[51]赔款计算书-部分手动填写'!I33</f>
        <v>399</v>
      </c>
    </row>
    <row r="34" s="1" customFormat="1" customHeight="1" spans="1:9">
      <c r="A34" s="13">
        <f t="shared" si="0"/>
        <v>29</v>
      </c>
      <c r="B34" s="17" t="str">
        <f>'[51]赔款计算书-部分手动填写'!B34</f>
        <v>张学功</v>
      </c>
      <c r="C34" s="18" t="str">
        <f>REPLACE('[51]赔款计算书-部分手动填写'!C34,9,6,"******")</f>
        <v>37072119******347X</v>
      </c>
      <c r="D34" s="18">
        <f>'[51]赔款计算书-部分手动填写'!E34</f>
        <v>1.5</v>
      </c>
      <c r="E34" s="17">
        <f t="shared" si="1"/>
        <v>1.5</v>
      </c>
      <c r="F34" s="17">
        <f>'[51]赔款计算书-部分手动填写'!F34</f>
        <v>0.3</v>
      </c>
      <c r="G34" s="19">
        <f>'[51]赔款计算书-部分手动填写'!G34</f>
        <v>0.21</v>
      </c>
      <c r="H34" s="19">
        <f>'[51]赔款计算书-部分手动填写'!H34</f>
        <v>1</v>
      </c>
      <c r="I34" s="17">
        <f>'[51]赔款计算书-部分手动填写'!I34</f>
        <v>31.5</v>
      </c>
    </row>
    <row r="35" s="1" customFormat="1" customHeight="1" spans="1:9">
      <c r="A35" s="13">
        <f t="shared" si="0"/>
        <v>30</v>
      </c>
      <c r="B35" s="17" t="str">
        <f>'[51]赔款计算书-部分手动填写'!B35</f>
        <v>张学军</v>
      </c>
      <c r="C35" s="18" t="str">
        <f>REPLACE('[51]赔款计算书-部分手动填写'!C35,9,6,"******")</f>
        <v>37072119******3478</v>
      </c>
      <c r="D35" s="18">
        <f>'[51]赔款计算书-部分手动填写'!E35</f>
        <v>2</v>
      </c>
      <c r="E35" s="17">
        <f t="shared" si="1"/>
        <v>2</v>
      </c>
      <c r="F35" s="17">
        <f>'[51]赔款计算书-部分手动填写'!F35</f>
        <v>1.8</v>
      </c>
      <c r="G35" s="19">
        <f>'[51]赔款计算书-部分手动填写'!G35</f>
        <v>0.21</v>
      </c>
      <c r="H35" s="19">
        <f>'[51]赔款计算书-部分手动填写'!H35</f>
        <v>1</v>
      </c>
      <c r="I35" s="17">
        <f>'[51]赔款计算书-部分手动填写'!I35</f>
        <v>189</v>
      </c>
    </row>
    <row r="36" s="1" customFormat="1" customHeight="1" spans="1:9">
      <c r="A36" s="13">
        <f t="shared" si="0"/>
        <v>31</v>
      </c>
      <c r="B36" s="17" t="str">
        <f>'[51]赔款计算书-部分手动填写'!B36</f>
        <v>张学林</v>
      </c>
      <c r="C36" s="18" t="str">
        <f>REPLACE('[51]赔款计算书-部分手动填写'!C36,9,6,"******")</f>
        <v>37072119******3499</v>
      </c>
      <c r="D36" s="18">
        <f>'[51]赔款计算书-部分手动填写'!E36</f>
        <v>4</v>
      </c>
      <c r="E36" s="17">
        <f t="shared" si="1"/>
        <v>4</v>
      </c>
      <c r="F36" s="17">
        <f>'[51]赔款计算书-部分手动填写'!F36</f>
        <v>1</v>
      </c>
      <c r="G36" s="19">
        <f>'[51]赔款计算书-部分手动填写'!G36</f>
        <v>0.21</v>
      </c>
      <c r="H36" s="19">
        <f>'[51]赔款计算书-部分手动填写'!H36</f>
        <v>1</v>
      </c>
      <c r="I36" s="17">
        <f>'[51]赔款计算书-部分手动填写'!I36</f>
        <v>105</v>
      </c>
    </row>
    <row r="37" s="1" customFormat="1" customHeight="1" spans="1:9">
      <c r="A37" s="13">
        <f t="shared" si="0"/>
        <v>32</v>
      </c>
      <c r="B37" s="17" t="str">
        <f>'[51]赔款计算书-部分手动填写'!B37</f>
        <v>张学忠</v>
      </c>
      <c r="C37" s="18" t="str">
        <f>REPLACE('[51]赔款计算书-部分手动填写'!C37,9,6,"******")</f>
        <v>37072119******3476</v>
      </c>
      <c r="D37" s="18">
        <f>'[51]赔款计算书-部分手动填写'!E37</f>
        <v>3</v>
      </c>
      <c r="E37" s="17">
        <f t="shared" si="1"/>
        <v>3</v>
      </c>
      <c r="F37" s="17">
        <f>'[51]赔款计算书-部分手动填写'!F37</f>
        <v>1.5</v>
      </c>
      <c r="G37" s="19">
        <f>'[51]赔款计算书-部分手动填写'!G37</f>
        <v>0.21</v>
      </c>
      <c r="H37" s="19">
        <f>'[51]赔款计算书-部分手动填写'!H37</f>
        <v>1</v>
      </c>
      <c r="I37" s="17">
        <f>'[51]赔款计算书-部分手动填写'!I37</f>
        <v>157.5</v>
      </c>
    </row>
    <row r="38" s="1" customFormat="1" customHeight="1" spans="1:9">
      <c r="A38" s="13">
        <f t="shared" si="0"/>
        <v>33</v>
      </c>
      <c r="B38" s="17" t="str">
        <f>'[51]赔款计算书-部分手动填写'!B38</f>
        <v>张增洪</v>
      </c>
      <c r="C38" s="18" t="str">
        <f>REPLACE('[51]赔款计算书-部分手动填写'!C38,9,6,"******")</f>
        <v>37072119******3473</v>
      </c>
      <c r="D38" s="18">
        <f>'[51]赔款计算书-部分手动填写'!E38</f>
        <v>14</v>
      </c>
      <c r="E38" s="17">
        <f t="shared" si="1"/>
        <v>14</v>
      </c>
      <c r="F38" s="17">
        <f>'[51]赔款计算书-部分手动填写'!F38</f>
        <v>5</v>
      </c>
      <c r="G38" s="19">
        <f>'[51]赔款计算书-部分手动填写'!G38</f>
        <v>0.21</v>
      </c>
      <c r="H38" s="19">
        <f>'[51]赔款计算书-部分手动填写'!H38</f>
        <v>1</v>
      </c>
      <c r="I38" s="17">
        <f>'[51]赔款计算书-部分手动填写'!I38</f>
        <v>525</v>
      </c>
    </row>
    <row r="39" s="1" customFormat="1" customHeight="1" spans="1:9">
      <c r="A39" s="13">
        <f t="shared" si="0"/>
        <v>34</v>
      </c>
      <c r="B39" s="17" t="str">
        <f>'[51]赔款计算书-部分手动填写'!B39</f>
        <v>张增慧</v>
      </c>
      <c r="C39" s="18" t="str">
        <f>REPLACE('[51]赔款计算书-部分手动填写'!C39,9,6,"******")</f>
        <v>37078119******3292</v>
      </c>
      <c r="D39" s="18">
        <f>'[51]赔款计算书-部分手动填写'!E39</f>
        <v>3</v>
      </c>
      <c r="E39" s="17">
        <f t="shared" si="1"/>
        <v>3</v>
      </c>
      <c r="F39" s="17">
        <f>'[51]赔款计算书-部分手动填写'!F39</f>
        <v>3</v>
      </c>
      <c r="G39" s="19">
        <f>'[51]赔款计算书-部分手动填写'!G39</f>
        <v>0.21</v>
      </c>
      <c r="H39" s="19">
        <f>'[51]赔款计算书-部分手动填写'!H39</f>
        <v>1</v>
      </c>
      <c r="I39" s="17">
        <f>'[51]赔款计算书-部分手动填写'!I39</f>
        <v>315</v>
      </c>
    </row>
    <row r="40" s="1" customFormat="1" customHeight="1" spans="1:9">
      <c r="A40" s="13">
        <f t="shared" si="0"/>
        <v>35</v>
      </c>
      <c r="B40" s="17" t="str">
        <f>'[51]赔款计算书-部分手动填写'!B40</f>
        <v>张振福</v>
      </c>
      <c r="C40" s="18" t="str">
        <f>REPLACE('[51]赔款计算书-部分手动填写'!C40,9,6,"******")</f>
        <v>37072119******3470</v>
      </c>
      <c r="D40" s="18">
        <f>'[51]赔款计算书-部分手动填写'!E40</f>
        <v>3</v>
      </c>
      <c r="E40" s="17">
        <f t="shared" si="1"/>
        <v>3</v>
      </c>
      <c r="F40" s="17">
        <f>'[51]赔款计算书-部分手动填写'!F40</f>
        <v>0.5</v>
      </c>
      <c r="G40" s="19">
        <f>'[51]赔款计算书-部分手动填写'!G40</f>
        <v>0.21</v>
      </c>
      <c r="H40" s="19">
        <f>'[51]赔款计算书-部分手动填写'!H40</f>
        <v>1</v>
      </c>
      <c r="I40" s="17">
        <f>'[51]赔款计算书-部分手动填写'!I40</f>
        <v>52.5</v>
      </c>
    </row>
    <row r="41" s="1" customFormat="1" customHeight="1" spans="1:9">
      <c r="A41" s="13">
        <f t="shared" si="0"/>
        <v>36</v>
      </c>
      <c r="B41" s="17" t="str">
        <f>'[51]赔款计算书-部分手动填写'!B41</f>
        <v>张宗和</v>
      </c>
      <c r="C41" s="18" t="str">
        <f>REPLACE('[51]赔款计算书-部分手动填写'!C41,9,6,"******")</f>
        <v>37072119******3496</v>
      </c>
      <c r="D41" s="18">
        <f>'[51]赔款计算书-部分手动填写'!E41</f>
        <v>1.5</v>
      </c>
      <c r="E41" s="17">
        <f t="shared" si="1"/>
        <v>1.5</v>
      </c>
      <c r="F41" s="17">
        <f>'[51]赔款计算书-部分手动填写'!F41</f>
        <v>0.5</v>
      </c>
      <c r="G41" s="19">
        <f>'[51]赔款计算书-部分手动填写'!G41</f>
        <v>0.21</v>
      </c>
      <c r="H41" s="19">
        <f>'[51]赔款计算书-部分手动填写'!H41</f>
        <v>1</v>
      </c>
      <c r="I41" s="17">
        <f>'[51]赔款计算书-部分手动填写'!I41</f>
        <v>52.5</v>
      </c>
    </row>
    <row r="42" s="2" customFormat="1" customHeight="1" spans="1:9">
      <c r="A42" s="20" t="s">
        <v>13</v>
      </c>
      <c r="B42" s="21"/>
      <c r="C42" s="17"/>
      <c r="D42" s="18">
        <f t="shared" ref="D42:F42" si="2">SUM(D6:D41)</f>
        <v>141.2</v>
      </c>
      <c r="E42" s="17">
        <f t="shared" si="2"/>
        <v>141.2</v>
      </c>
      <c r="F42" s="17">
        <f t="shared" si="2"/>
        <v>59.2</v>
      </c>
      <c r="G42" s="17"/>
      <c r="H42" s="17"/>
      <c r="I42" s="17">
        <f>SUM(I6:I41)</f>
        <v>6216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42:B42"/>
  </mergeCells>
  <pageMargins left="0.75" right="0.75" top="1" bottom="1" header="0.5" footer="0.5"/>
  <headerFooter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4" workbookViewId="0">
      <selection activeCell="L10" sqref="L10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[52]保单信息!C2</f>
        <v>012437070600160102000225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[52]快速理赔单证!C4</f>
        <v>青州市东夏镇庄家村王淑香等74户</v>
      </c>
      <c r="D4" s="11"/>
      <c r="E4" s="11"/>
      <c r="F4" s="11"/>
      <c r="G4" s="12" t="s">
        <v>3</v>
      </c>
      <c r="H4" s="11" t="str">
        <f>'[52]赔款计算书-部分手动填写'!F4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38" si="0">ROW()-5</f>
        <v>1</v>
      </c>
      <c r="B6" s="17" t="str">
        <f>'[52]赔款计算书-部分手动填写'!B6</f>
        <v> 王光学</v>
      </c>
      <c r="C6" s="18" t="str">
        <f>REPLACE('[52]赔款计算书-部分手动填写'!C6,9,6,"******")</f>
        <v> 3707241******21433</v>
      </c>
      <c r="D6" s="18">
        <f>'[52]赔款计算书-部分手动填写'!E6</f>
        <v>4</v>
      </c>
      <c r="E6" s="17">
        <f t="shared" ref="E6:E38" si="1">D6</f>
        <v>4</v>
      </c>
      <c r="F6" s="17">
        <f>'[52]赔款计算书-部分手动填写'!F6</f>
        <v>1</v>
      </c>
      <c r="G6" s="19">
        <f>'[52]赔款计算书-部分手动填写'!G6</f>
        <v>0.21</v>
      </c>
      <c r="H6" s="19">
        <f>'[52]赔款计算书-部分手动填写'!H6</f>
        <v>1</v>
      </c>
      <c r="I6" s="17">
        <f>'[52]赔款计算书-部分手动填写'!I6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'[52]赔款计算书-部分手动填写'!B7</f>
        <v> 王秋华</v>
      </c>
      <c r="C7" s="18" t="str">
        <f>REPLACE('[52]赔款计算书-部分手动填写'!C7,9,6,"******")</f>
        <v> 3707211******53476</v>
      </c>
      <c r="D7" s="18">
        <f>'[52]赔款计算书-部分手动填写'!E7</f>
        <v>7</v>
      </c>
      <c r="E7" s="17">
        <f t="shared" si="1"/>
        <v>7</v>
      </c>
      <c r="F7" s="17">
        <f>'[52]赔款计算书-部分手动填写'!F7</f>
        <v>3</v>
      </c>
      <c r="G7" s="19">
        <f>'[52]赔款计算书-部分手动填写'!G7</f>
        <v>0.21</v>
      </c>
      <c r="H7" s="19">
        <f>'[52]赔款计算书-部分手动填写'!H7</f>
        <v>1</v>
      </c>
      <c r="I7" s="17">
        <f>'[52]赔款计算书-部分手动填写'!I7</f>
        <v>315</v>
      </c>
    </row>
    <row r="8" s="1" customFormat="1" customHeight="1" spans="1:9">
      <c r="A8" s="13">
        <f t="shared" si="0"/>
        <v>3</v>
      </c>
      <c r="B8" s="17" t="str">
        <f>'[52]赔款计算书-部分手动填写'!B8</f>
        <v> 庄克强</v>
      </c>
      <c r="C8" s="18" t="str">
        <f>REPLACE('[52]赔款计算书-部分手动填写'!C8,9,6,"******")</f>
        <v>37072119******3476</v>
      </c>
      <c r="D8" s="18">
        <f>'[52]赔款计算书-部分手动填写'!E8</f>
        <v>2.5</v>
      </c>
      <c r="E8" s="17">
        <f t="shared" si="1"/>
        <v>2.5</v>
      </c>
      <c r="F8" s="17">
        <f>'[52]赔款计算书-部分手动填写'!F8</f>
        <v>1</v>
      </c>
      <c r="G8" s="19">
        <f>'[52]赔款计算书-部分手动填写'!G8</f>
        <v>0.21</v>
      </c>
      <c r="H8" s="19">
        <f>'[52]赔款计算书-部分手动填写'!H8</f>
        <v>1</v>
      </c>
      <c r="I8" s="17">
        <f>'[52]赔款计算书-部分手动填写'!I8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'[52]赔款计算书-部分手动填写'!B9</f>
        <v>高俊红</v>
      </c>
      <c r="C9" s="18" t="str">
        <f>REPLACE('[52]赔款计算书-部分手动填写'!C9,9,6,"******")</f>
        <v>37072119******3286</v>
      </c>
      <c r="D9" s="18">
        <f>'[52]赔款计算书-部分手动填写'!E9</f>
        <v>5</v>
      </c>
      <c r="E9" s="17">
        <f t="shared" si="1"/>
        <v>5</v>
      </c>
      <c r="F9" s="17">
        <f>'[52]赔款计算书-部分手动填写'!F9</f>
        <v>2</v>
      </c>
      <c r="G9" s="19">
        <f>'[52]赔款计算书-部分手动填写'!G9</f>
        <v>0.21</v>
      </c>
      <c r="H9" s="19">
        <f>'[52]赔款计算书-部分手动填写'!H9</f>
        <v>1</v>
      </c>
      <c r="I9" s="17">
        <f>'[52]赔款计算书-部分手动填写'!I9</f>
        <v>210</v>
      </c>
    </row>
    <row r="10" s="1" customFormat="1" customHeight="1" spans="1:9">
      <c r="A10" s="13">
        <f t="shared" si="0"/>
        <v>5</v>
      </c>
      <c r="B10" s="17" t="str">
        <f>'[52]赔款计算书-部分手动填写'!B10</f>
        <v>王保民</v>
      </c>
      <c r="C10" s="18" t="str">
        <f>REPLACE('[52]赔款计算书-部分手动填写'!C10,9,6,"******")</f>
        <v>37072119******347X</v>
      </c>
      <c r="D10" s="18">
        <f>'[52]赔款计算书-部分手动填写'!E10</f>
        <v>6.5</v>
      </c>
      <c r="E10" s="17">
        <f t="shared" si="1"/>
        <v>6.5</v>
      </c>
      <c r="F10" s="17">
        <f>'[52]赔款计算书-部分手动填写'!F10</f>
        <v>1.5</v>
      </c>
      <c r="G10" s="19">
        <f>'[52]赔款计算书-部分手动填写'!G10</f>
        <v>0.21</v>
      </c>
      <c r="H10" s="19">
        <f>'[52]赔款计算书-部分手动填写'!H10</f>
        <v>1</v>
      </c>
      <c r="I10" s="17">
        <f>'[52]赔款计算书-部分手动填写'!I10</f>
        <v>157.5</v>
      </c>
    </row>
    <row r="11" s="1" customFormat="1" customHeight="1" spans="1:9">
      <c r="A11" s="13">
        <f t="shared" si="0"/>
        <v>6</v>
      </c>
      <c r="B11" s="17" t="str">
        <f>'[52]赔款计算书-部分手动填写'!B11</f>
        <v>王保圣</v>
      </c>
      <c r="C11" s="18" t="str">
        <f>REPLACE('[52]赔款计算书-部分手动填写'!C11,9,6,"******")</f>
        <v>37072119******349X</v>
      </c>
      <c r="D11" s="18">
        <f>'[52]赔款计算书-部分手动填写'!E11</f>
        <v>1</v>
      </c>
      <c r="E11" s="17">
        <f t="shared" si="1"/>
        <v>1</v>
      </c>
      <c r="F11" s="17">
        <f>'[52]赔款计算书-部分手动填写'!F11</f>
        <v>0.2</v>
      </c>
      <c r="G11" s="19">
        <f>'[52]赔款计算书-部分手动填写'!G11</f>
        <v>0.21</v>
      </c>
      <c r="H11" s="19">
        <f>'[52]赔款计算书-部分手动填写'!H11</f>
        <v>1</v>
      </c>
      <c r="I11" s="17">
        <f>'[52]赔款计算书-部分手动填写'!I11</f>
        <v>21</v>
      </c>
    </row>
    <row r="12" s="1" customFormat="1" customHeight="1" spans="1:9">
      <c r="A12" s="13">
        <f t="shared" si="0"/>
        <v>7</v>
      </c>
      <c r="B12" s="17" t="str">
        <f>'[52]赔款计算书-部分手动填写'!B12</f>
        <v>王德民</v>
      </c>
      <c r="C12" s="18" t="str">
        <f>REPLACE('[52]赔款计算书-部分手动填写'!C12,9,6,"******")</f>
        <v>37072119******3471</v>
      </c>
      <c r="D12" s="18">
        <f>'[52]赔款计算书-部分手动填写'!E12</f>
        <v>3</v>
      </c>
      <c r="E12" s="17">
        <f t="shared" si="1"/>
        <v>3</v>
      </c>
      <c r="F12" s="17">
        <f>'[52]赔款计算书-部分手动填写'!F12</f>
        <v>2</v>
      </c>
      <c r="G12" s="19">
        <f>'[52]赔款计算书-部分手动填写'!G12</f>
        <v>0.21</v>
      </c>
      <c r="H12" s="19">
        <f>'[52]赔款计算书-部分手动填写'!H12</f>
        <v>1</v>
      </c>
      <c r="I12" s="17">
        <f>'[52]赔款计算书-部分手动填写'!I12</f>
        <v>210</v>
      </c>
    </row>
    <row r="13" s="1" customFormat="1" customHeight="1" spans="1:9">
      <c r="A13" s="13">
        <f t="shared" si="0"/>
        <v>8</v>
      </c>
      <c r="B13" s="17" t="str">
        <f>'[52]赔款计算书-部分手动填写'!B13</f>
        <v>王东明</v>
      </c>
      <c r="C13" s="18" t="str">
        <f>REPLACE('[52]赔款计算书-部分手动填写'!C13,9,6,"******")</f>
        <v>37072119******3270</v>
      </c>
      <c r="D13" s="18">
        <f>'[52]赔款计算书-部分手动填写'!E13</f>
        <v>6</v>
      </c>
      <c r="E13" s="17">
        <f t="shared" si="1"/>
        <v>6</v>
      </c>
      <c r="F13" s="17">
        <f>'[52]赔款计算书-部分手动填写'!F13</f>
        <v>0.5</v>
      </c>
      <c r="G13" s="19">
        <f>'[52]赔款计算书-部分手动填写'!G13</f>
        <v>0.21</v>
      </c>
      <c r="H13" s="19">
        <f>'[52]赔款计算书-部分手动填写'!H13</f>
        <v>1</v>
      </c>
      <c r="I13" s="17">
        <f>'[52]赔款计算书-部分手动填写'!I13</f>
        <v>52.5</v>
      </c>
    </row>
    <row r="14" s="1" customFormat="1" customHeight="1" spans="1:9">
      <c r="A14" s="13">
        <f t="shared" si="0"/>
        <v>9</v>
      </c>
      <c r="B14" s="17" t="str">
        <f>'[52]赔款计算书-部分手动填写'!B14</f>
        <v>王海燕</v>
      </c>
      <c r="C14" s="18" t="str">
        <f>REPLACE('[52]赔款计算书-部分手动填写'!C14,9,6,"******")</f>
        <v>37078119******3349</v>
      </c>
      <c r="D14" s="18">
        <f>'[52]赔款计算书-部分手动填写'!E14</f>
        <v>7</v>
      </c>
      <c r="E14" s="17">
        <f t="shared" si="1"/>
        <v>7</v>
      </c>
      <c r="F14" s="17">
        <f>'[52]赔款计算书-部分手动填写'!F14</f>
        <v>1.5</v>
      </c>
      <c r="G14" s="19">
        <f>'[52]赔款计算书-部分手动填写'!G14</f>
        <v>0.21</v>
      </c>
      <c r="H14" s="19">
        <f>'[52]赔款计算书-部分手动填写'!H14</f>
        <v>1</v>
      </c>
      <c r="I14" s="17">
        <f>'[52]赔款计算书-部分手动填写'!I14</f>
        <v>157.5</v>
      </c>
    </row>
    <row r="15" s="1" customFormat="1" customHeight="1" spans="1:9">
      <c r="A15" s="13">
        <f t="shared" si="0"/>
        <v>10</v>
      </c>
      <c r="B15" s="17" t="str">
        <f>'[52]赔款计算书-部分手动填写'!B15</f>
        <v>王建安</v>
      </c>
      <c r="C15" s="18" t="str">
        <f>REPLACE('[52]赔款计算书-部分手动填写'!C15,9,6,"******")</f>
        <v>37072119******3498</v>
      </c>
      <c r="D15" s="18">
        <f>'[52]赔款计算书-部分手动填写'!E15</f>
        <v>3.5</v>
      </c>
      <c r="E15" s="17">
        <f t="shared" si="1"/>
        <v>3.5</v>
      </c>
      <c r="F15" s="17">
        <f>'[52]赔款计算书-部分手动填写'!F15</f>
        <v>0.8</v>
      </c>
      <c r="G15" s="19">
        <f>'[52]赔款计算书-部分手动填写'!G15</f>
        <v>0.21</v>
      </c>
      <c r="H15" s="19">
        <f>'[52]赔款计算书-部分手动填写'!H15</f>
        <v>1</v>
      </c>
      <c r="I15" s="17">
        <f>'[52]赔款计算书-部分手动填写'!I15</f>
        <v>84</v>
      </c>
    </row>
    <row r="16" s="1" customFormat="1" customHeight="1" spans="1:9">
      <c r="A16" s="13">
        <f t="shared" si="0"/>
        <v>11</v>
      </c>
      <c r="B16" s="17" t="str">
        <f>'[52]赔款计算书-部分手动填写'!B16</f>
        <v>王建功</v>
      </c>
      <c r="C16" s="18" t="str">
        <f>REPLACE('[52]赔款计算书-部分手动填写'!C16,9,6,"******")</f>
        <v>37072119******3475</v>
      </c>
      <c r="D16" s="18">
        <f>'[52]赔款计算书-部分手动填写'!E16</f>
        <v>3</v>
      </c>
      <c r="E16" s="17">
        <f t="shared" si="1"/>
        <v>3</v>
      </c>
      <c r="F16" s="17">
        <f>'[52]赔款计算书-部分手动填写'!F16</f>
        <v>2.5</v>
      </c>
      <c r="G16" s="19">
        <f>'[52]赔款计算书-部分手动填写'!G16</f>
        <v>0.21</v>
      </c>
      <c r="H16" s="19">
        <f>'[52]赔款计算书-部分手动填写'!H16</f>
        <v>1</v>
      </c>
      <c r="I16" s="17">
        <f>'[52]赔款计算书-部分手动填写'!I16</f>
        <v>262.5</v>
      </c>
    </row>
    <row r="17" s="1" customFormat="1" customHeight="1" spans="1:9">
      <c r="A17" s="13">
        <f t="shared" si="0"/>
        <v>12</v>
      </c>
      <c r="B17" s="17" t="str">
        <f>'[52]赔款计算书-部分手动填写'!B17</f>
        <v>王建坤</v>
      </c>
      <c r="C17" s="18" t="str">
        <f>REPLACE('[52]赔款计算书-部分手动填写'!C17,9,6,"******")</f>
        <v>37072119******3476</v>
      </c>
      <c r="D17" s="18">
        <f>'[52]赔款计算书-部分手动填写'!E17</f>
        <v>7</v>
      </c>
      <c r="E17" s="17">
        <f t="shared" si="1"/>
        <v>7</v>
      </c>
      <c r="F17" s="17">
        <f>'[52]赔款计算书-部分手动填写'!F17</f>
        <v>5.5</v>
      </c>
      <c r="G17" s="19">
        <f>'[52]赔款计算书-部分手动填写'!G17</f>
        <v>0.21</v>
      </c>
      <c r="H17" s="19">
        <f>'[52]赔款计算书-部分手动填写'!H17</f>
        <v>1</v>
      </c>
      <c r="I17" s="17">
        <f>'[52]赔款计算书-部分手动填写'!I17</f>
        <v>577.5</v>
      </c>
    </row>
    <row r="18" s="1" customFormat="1" customHeight="1" spans="1:9">
      <c r="A18" s="13">
        <f t="shared" si="0"/>
        <v>13</v>
      </c>
      <c r="B18" s="17" t="str">
        <f>'[52]赔款计算书-部分手动填写'!B18</f>
        <v>王建政</v>
      </c>
      <c r="C18" s="18" t="str">
        <f>REPLACE('[52]赔款计算书-部分手动填写'!C18,9,6,"******")</f>
        <v>37072119******3470</v>
      </c>
      <c r="D18" s="18">
        <f>'[52]赔款计算书-部分手动填写'!E18</f>
        <v>3.5</v>
      </c>
      <c r="E18" s="17">
        <f t="shared" si="1"/>
        <v>3.5</v>
      </c>
      <c r="F18" s="17">
        <f>'[52]赔款计算书-部分手动填写'!F18</f>
        <v>0.5</v>
      </c>
      <c r="G18" s="19">
        <f>'[52]赔款计算书-部分手动填写'!G18</f>
        <v>0.21</v>
      </c>
      <c r="H18" s="19">
        <f>'[52]赔款计算书-部分手动填写'!H18</f>
        <v>1</v>
      </c>
      <c r="I18" s="17">
        <f>'[52]赔款计算书-部分手动填写'!I18</f>
        <v>52.5</v>
      </c>
    </row>
    <row r="19" s="1" customFormat="1" customHeight="1" spans="1:9">
      <c r="A19" s="13">
        <f t="shared" si="0"/>
        <v>14</v>
      </c>
      <c r="B19" s="17" t="str">
        <f>'[52]赔款计算书-部分手动填写'!B19</f>
        <v>王景明</v>
      </c>
      <c r="C19" s="18" t="str">
        <f>REPLACE('[52]赔款计算书-部分手动填写'!C19,9,6,"******")</f>
        <v>37072119******3471</v>
      </c>
      <c r="D19" s="18">
        <f>'[52]赔款计算书-部分手动填写'!E19</f>
        <v>8</v>
      </c>
      <c r="E19" s="17">
        <f t="shared" si="1"/>
        <v>8</v>
      </c>
      <c r="F19" s="17">
        <f>'[52]赔款计算书-部分手动填写'!F19</f>
        <v>0.7</v>
      </c>
      <c r="G19" s="19">
        <f>'[52]赔款计算书-部分手动填写'!G19</f>
        <v>0.21</v>
      </c>
      <c r="H19" s="19">
        <f>'[52]赔款计算书-部分手动填写'!H19</f>
        <v>1</v>
      </c>
      <c r="I19" s="17">
        <f>'[52]赔款计算书-部分手动填写'!I19</f>
        <v>73.5</v>
      </c>
    </row>
    <row r="20" s="1" customFormat="1" customHeight="1" spans="1:9">
      <c r="A20" s="13">
        <f t="shared" si="0"/>
        <v>15</v>
      </c>
      <c r="B20" s="17" t="str">
        <f>'[52]赔款计算书-部分手动填写'!B20</f>
        <v>王景文</v>
      </c>
      <c r="C20" s="18" t="str">
        <f>REPLACE('[52]赔款计算书-部分手动填写'!C20,9,6,"******")</f>
        <v>37072119******3470</v>
      </c>
      <c r="D20" s="18">
        <f>'[52]赔款计算书-部分手动填写'!E20</f>
        <v>5</v>
      </c>
      <c r="E20" s="17">
        <f t="shared" si="1"/>
        <v>5</v>
      </c>
      <c r="F20" s="17">
        <f>'[52]赔款计算书-部分手动填写'!F20</f>
        <v>0.5</v>
      </c>
      <c r="G20" s="19">
        <f>'[52]赔款计算书-部分手动填写'!G20</f>
        <v>0.21</v>
      </c>
      <c r="H20" s="19">
        <f>'[52]赔款计算书-部分手动填写'!H20</f>
        <v>1</v>
      </c>
      <c r="I20" s="17">
        <f>'[52]赔款计算书-部分手动填写'!I20</f>
        <v>52.5</v>
      </c>
    </row>
    <row r="21" s="1" customFormat="1" customHeight="1" spans="1:9">
      <c r="A21" s="13">
        <f t="shared" si="0"/>
        <v>16</v>
      </c>
      <c r="B21" s="17" t="str">
        <f>'[52]赔款计算书-部分手动填写'!B21</f>
        <v>王兰圣</v>
      </c>
      <c r="C21" s="18" t="str">
        <f>REPLACE('[52]赔款计算书-部分手动填写'!C21,9,6,"******")</f>
        <v>37072119******3476</v>
      </c>
      <c r="D21" s="18">
        <f>'[52]赔款计算书-部分手动填写'!E21</f>
        <v>7</v>
      </c>
      <c r="E21" s="17">
        <f t="shared" si="1"/>
        <v>7</v>
      </c>
      <c r="F21" s="17">
        <f>'[52]赔款计算书-部分手动填写'!F21</f>
        <v>2</v>
      </c>
      <c r="G21" s="19">
        <f>'[52]赔款计算书-部分手动填写'!G21</f>
        <v>0.21</v>
      </c>
      <c r="H21" s="19">
        <f>'[52]赔款计算书-部分手动填写'!H21</f>
        <v>1</v>
      </c>
      <c r="I21" s="17">
        <f>'[52]赔款计算书-部分手动填写'!I21</f>
        <v>210</v>
      </c>
    </row>
    <row r="22" s="1" customFormat="1" customHeight="1" spans="1:9">
      <c r="A22" s="13">
        <f t="shared" si="0"/>
        <v>17</v>
      </c>
      <c r="B22" s="17" t="str">
        <f>'[52]赔款计算书-部分手动填写'!B22</f>
        <v>王立光</v>
      </c>
      <c r="C22" s="18" t="str">
        <f>REPLACE('[52]赔款计算书-部分手动填写'!C22,9,6,"******")</f>
        <v>37072119******3475</v>
      </c>
      <c r="D22" s="18">
        <f>'[52]赔款计算书-部分手动填写'!E22</f>
        <v>2</v>
      </c>
      <c r="E22" s="17">
        <f t="shared" si="1"/>
        <v>2</v>
      </c>
      <c r="F22" s="17">
        <f>'[52]赔款计算书-部分手动填写'!F22</f>
        <v>0.5</v>
      </c>
      <c r="G22" s="19">
        <f>'[52]赔款计算书-部分手动填写'!G22</f>
        <v>0.21</v>
      </c>
      <c r="H22" s="19">
        <f>'[52]赔款计算书-部分手动填写'!H22</f>
        <v>1</v>
      </c>
      <c r="I22" s="17">
        <f>'[52]赔款计算书-部分手动填写'!I22</f>
        <v>52.5</v>
      </c>
    </row>
    <row r="23" s="1" customFormat="1" customHeight="1" spans="1:9">
      <c r="A23" s="13">
        <f t="shared" si="0"/>
        <v>18</v>
      </c>
      <c r="B23" s="17" t="str">
        <f>'[52]赔款计算书-部分手动填写'!B23</f>
        <v>王琴兰</v>
      </c>
      <c r="C23" s="18" t="str">
        <f>REPLACE('[52]赔款计算书-部分手动填写'!C23,9,6,"******")</f>
        <v>37072119******346X</v>
      </c>
      <c r="D23" s="18">
        <f>'[52]赔款计算书-部分手动填写'!E23</f>
        <v>5</v>
      </c>
      <c r="E23" s="17">
        <f t="shared" si="1"/>
        <v>5</v>
      </c>
      <c r="F23" s="17">
        <f>'[52]赔款计算书-部分手动填写'!F23</f>
        <v>1</v>
      </c>
      <c r="G23" s="19">
        <f>'[52]赔款计算书-部分手动填写'!G23</f>
        <v>0.21</v>
      </c>
      <c r="H23" s="19">
        <f>'[52]赔款计算书-部分手动填写'!H23</f>
        <v>1</v>
      </c>
      <c r="I23" s="17">
        <f>'[52]赔款计算书-部分手动填写'!I23</f>
        <v>105</v>
      </c>
    </row>
    <row r="24" s="1" customFormat="1" customHeight="1" spans="1:9">
      <c r="A24" s="13">
        <f t="shared" si="0"/>
        <v>19</v>
      </c>
      <c r="B24" s="17" t="str">
        <f>'[52]赔款计算书-部分手动填写'!B24</f>
        <v>王秋光</v>
      </c>
      <c r="C24" s="18" t="str">
        <f>REPLACE('[52]赔款计算书-部分手动填写'!C24,9,6,"******")</f>
        <v>37072119******3475</v>
      </c>
      <c r="D24" s="18">
        <f>'[52]赔款计算书-部分手动填写'!E24</f>
        <v>4</v>
      </c>
      <c r="E24" s="17">
        <f t="shared" si="1"/>
        <v>4</v>
      </c>
      <c r="F24" s="17">
        <f>'[52]赔款计算书-部分手动填写'!F24</f>
        <v>0.5</v>
      </c>
      <c r="G24" s="19">
        <f>'[52]赔款计算书-部分手动填写'!G24</f>
        <v>0.21</v>
      </c>
      <c r="H24" s="19">
        <f>'[52]赔款计算书-部分手动填写'!H24</f>
        <v>1</v>
      </c>
      <c r="I24" s="17">
        <f>'[52]赔款计算书-部分手动填写'!I24</f>
        <v>52.5</v>
      </c>
    </row>
    <row r="25" s="1" customFormat="1" customHeight="1" spans="1:9">
      <c r="A25" s="13">
        <f t="shared" si="0"/>
        <v>20</v>
      </c>
      <c r="B25" s="17" t="str">
        <f>'[52]赔款计算书-部分手动填写'!B25</f>
        <v>王曙光</v>
      </c>
      <c r="C25" s="18" t="str">
        <f>REPLACE('[52]赔款计算书-部分手动填写'!C25,9,6,"******")</f>
        <v>37072119******3332</v>
      </c>
      <c r="D25" s="18">
        <f>'[52]赔款计算书-部分手动填写'!E25</f>
        <v>6.5</v>
      </c>
      <c r="E25" s="17">
        <f t="shared" si="1"/>
        <v>6.5</v>
      </c>
      <c r="F25" s="17">
        <f>'[52]赔款计算书-部分手动填写'!F25</f>
        <v>1.5</v>
      </c>
      <c r="G25" s="19">
        <f>'[52]赔款计算书-部分手动填写'!G25</f>
        <v>0.21</v>
      </c>
      <c r="H25" s="19">
        <f>'[52]赔款计算书-部分手动填写'!H25</f>
        <v>1</v>
      </c>
      <c r="I25" s="17">
        <f>'[52]赔款计算书-部分手动填写'!I25</f>
        <v>157.5</v>
      </c>
    </row>
    <row r="26" s="1" customFormat="1" customHeight="1" spans="1:9">
      <c r="A26" s="13">
        <f t="shared" si="0"/>
        <v>21</v>
      </c>
      <c r="B26" s="17" t="str">
        <f>'[52]赔款计算书-部分手动填写'!B26</f>
        <v>王素英</v>
      </c>
      <c r="C26" s="18" t="str">
        <f>REPLACE('[52]赔款计算书-部分手动填写'!C26,9,6,"******")</f>
        <v>37072119******3461</v>
      </c>
      <c r="D26" s="18">
        <f>'[52]赔款计算书-部分手动填写'!E26</f>
        <v>3.5</v>
      </c>
      <c r="E26" s="17">
        <f t="shared" si="1"/>
        <v>3.5</v>
      </c>
      <c r="F26" s="17">
        <f>'[52]赔款计算书-部分手动填写'!F26</f>
        <v>1</v>
      </c>
      <c r="G26" s="19">
        <f>'[52]赔款计算书-部分手动填写'!G26</f>
        <v>0.21</v>
      </c>
      <c r="H26" s="19">
        <f>'[52]赔款计算书-部分手动填写'!H26</f>
        <v>1</v>
      </c>
      <c r="I26" s="17">
        <f>'[52]赔款计算书-部分手动填写'!I26</f>
        <v>105</v>
      </c>
    </row>
    <row r="27" s="1" customFormat="1" customHeight="1" spans="1:9">
      <c r="A27" s="13">
        <f t="shared" si="0"/>
        <v>22</v>
      </c>
      <c r="B27" s="17" t="str">
        <f>'[52]赔款计算书-部分手动填写'!B27</f>
        <v>王同德</v>
      </c>
      <c r="C27" s="18" t="str">
        <f>REPLACE('[52]赔款计算书-部分手动填写'!C27,9,6,"******")</f>
        <v>37072119******3473</v>
      </c>
      <c r="D27" s="18">
        <f>'[52]赔款计算书-部分手动填写'!E27</f>
        <v>6</v>
      </c>
      <c r="E27" s="17">
        <f t="shared" si="1"/>
        <v>6</v>
      </c>
      <c r="F27" s="17">
        <f>'[52]赔款计算书-部分手动填写'!F27</f>
        <v>0.8</v>
      </c>
      <c r="G27" s="19">
        <f>'[52]赔款计算书-部分手动填写'!G27</f>
        <v>0.21</v>
      </c>
      <c r="H27" s="19">
        <f>'[52]赔款计算书-部分手动填写'!H27</f>
        <v>1</v>
      </c>
      <c r="I27" s="17">
        <f>'[52]赔款计算书-部分手动填写'!I27</f>
        <v>84</v>
      </c>
    </row>
    <row r="28" s="1" customFormat="1" customHeight="1" spans="1:9">
      <c r="A28" s="13">
        <f t="shared" si="0"/>
        <v>23</v>
      </c>
      <c r="B28" s="17" t="str">
        <f>'[52]赔款计算书-部分手动填写'!B28</f>
        <v>王同巨</v>
      </c>
      <c r="C28" s="18" t="str">
        <f>REPLACE('[52]赔款计算书-部分手动填写'!C28,9,6,"******")</f>
        <v>37072119******3276</v>
      </c>
      <c r="D28" s="18">
        <f>'[52]赔款计算书-部分手动填写'!E28</f>
        <v>6.5</v>
      </c>
      <c r="E28" s="17">
        <f t="shared" si="1"/>
        <v>6.5</v>
      </c>
      <c r="F28" s="17">
        <f>'[52]赔款计算书-部分手动填写'!F28</f>
        <v>1.5</v>
      </c>
      <c r="G28" s="19">
        <f>'[52]赔款计算书-部分手动填写'!G28</f>
        <v>0.21</v>
      </c>
      <c r="H28" s="19">
        <f>'[52]赔款计算书-部分手动填写'!H28</f>
        <v>1</v>
      </c>
      <c r="I28" s="17">
        <f>'[52]赔款计算书-部分手动填写'!I28</f>
        <v>157.5</v>
      </c>
    </row>
    <row r="29" s="1" customFormat="1" customHeight="1" spans="1:9">
      <c r="A29" s="13">
        <f t="shared" si="0"/>
        <v>24</v>
      </c>
      <c r="B29" s="17" t="str">
        <f>'[52]赔款计算书-部分手动填写'!B29</f>
        <v>王同乾</v>
      </c>
      <c r="C29" s="18" t="str">
        <f>REPLACE('[52]赔款计算书-部分手动填写'!C29,9,6,"******")</f>
        <v>37072119******347X</v>
      </c>
      <c r="D29" s="18">
        <f>'[52]赔款计算书-部分手动填写'!E29</f>
        <v>1</v>
      </c>
      <c r="E29" s="17">
        <f t="shared" si="1"/>
        <v>1</v>
      </c>
      <c r="F29" s="17">
        <f>'[52]赔款计算书-部分手动填写'!F29</f>
        <v>0.2</v>
      </c>
      <c r="G29" s="19">
        <f>'[52]赔款计算书-部分手动填写'!G29</f>
        <v>0.21</v>
      </c>
      <c r="H29" s="19">
        <f>'[52]赔款计算书-部分手动填写'!H29</f>
        <v>1</v>
      </c>
      <c r="I29" s="17">
        <f>'[52]赔款计算书-部分手动填写'!I29</f>
        <v>21</v>
      </c>
    </row>
    <row r="30" s="1" customFormat="1" customHeight="1" spans="1:9">
      <c r="A30" s="13">
        <f t="shared" si="0"/>
        <v>25</v>
      </c>
      <c r="B30" s="17" t="str">
        <f>'[52]赔款计算书-部分手动填写'!B30</f>
        <v>王同勤</v>
      </c>
      <c r="C30" s="18" t="str">
        <f>REPLACE('[52]赔款计算书-部分手动填写'!C30,9,6,"******")</f>
        <v>37078119******3273</v>
      </c>
      <c r="D30" s="18">
        <f>'[52]赔款计算书-部分手动填写'!E30</f>
        <v>2</v>
      </c>
      <c r="E30" s="17">
        <f t="shared" si="1"/>
        <v>2</v>
      </c>
      <c r="F30" s="17">
        <f>'[52]赔款计算书-部分手动填写'!F30</f>
        <v>0.8</v>
      </c>
      <c r="G30" s="19">
        <f>'[52]赔款计算书-部分手动填写'!G30</f>
        <v>0.21</v>
      </c>
      <c r="H30" s="19">
        <f>'[52]赔款计算书-部分手动填写'!H30</f>
        <v>1</v>
      </c>
      <c r="I30" s="17">
        <f>'[52]赔款计算书-部分手动填写'!I30</f>
        <v>84</v>
      </c>
    </row>
    <row r="31" s="1" customFormat="1" customHeight="1" spans="1:9">
      <c r="A31" s="13">
        <f t="shared" si="0"/>
        <v>26</v>
      </c>
      <c r="B31" s="17" t="str">
        <f>'[52]赔款计算书-部分手动填写'!B31</f>
        <v>王同意</v>
      </c>
      <c r="C31" s="18" t="str">
        <f>REPLACE('[52]赔款计算书-部分手动填写'!C31,9,6,"******")</f>
        <v>37072119******3273</v>
      </c>
      <c r="D31" s="18">
        <f>'[52]赔款计算书-部分手动填写'!E31</f>
        <v>9.5</v>
      </c>
      <c r="E31" s="17">
        <f t="shared" si="1"/>
        <v>9.5</v>
      </c>
      <c r="F31" s="17">
        <f>'[52]赔款计算书-部分手动填写'!F31</f>
        <v>1.5</v>
      </c>
      <c r="G31" s="19">
        <f>'[52]赔款计算书-部分手动填写'!G31</f>
        <v>0.21</v>
      </c>
      <c r="H31" s="19">
        <f>'[52]赔款计算书-部分手动填写'!H31</f>
        <v>1</v>
      </c>
      <c r="I31" s="17">
        <f>'[52]赔款计算书-部分手动填写'!I31</f>
        <v>157.5</v>
      </c>
    </row>
    <row r="32" s="1" customFormat="1" customHeight="1" spans="1:9">
      <c r="A32" s="13">
        <f t="shared" si="0"/>
        <v>27</v>
      </c>
      <c r="B32" s="17" t="str">
        <f>'[52]赔款计算书-部分手动填写'!B32</f>
        <v>王文冰</v>
      </c>
      <c r="C32" s="18" t="str">
        <f>REPLACE('[52]赔款计算书-部分手动填写'!C32,9,6,"******")</f>
        <v>37072119******3495</v>
      </c>
      <c r="D32" s="18">
        <f>'[52]赔款计算书-部分手动填写'!E32</f>
        <v>1.5</v>
      </c>
      <c r="E32" s="17">
        <f t="shared" si="1"/>
        <v>1.5</v>
      </c>
      <c r="F32" s="17">
        <f>'[52]赔款计算书-部分手动填写'!F32</f>
        <v>1</v>
      </c>
      <c r="G32" s="19">
        <f>'[52]赔款计算书-部分手动填写'!G32</f>
        <v>0.21</v>
      </c>
      <c r="H32" s="19">
        <f>'[52]赔款计算书-部分手动填写'!H32</f>
        <v>1</v>
      </c>
      <c r="I32" s="17">
        <f>'[52]赔款计算书-部分手动填写'!I32</f>
        <v>105</v>
      </c>
    </row>
    <row r="33" s="1" customFormat="1" customHeight="1" spans="1:9">
      <c r="A33" s="13">
        <f t="shared" si="0"/>
        <v>28</v>
      </c>
      <c r="B33" s="17" t="str">
        <f>'[52]赔款计算书-部分手动填写'!B33</f>
        <v>王文军</v>
      </c>
      <c r="C33" s="18" t="str">
        <f>REPLACE('[52]赔款计算书-部分手动填写'!C33,9,6,"******")</f>
        <v>37072119******347X</v>
      </c>
      <c r="D33" s="18">
        <f>'[52]赔款计算书-部分手动填写'!E33</f>
        <v>8</v>
      </c>
      <c r="E33" s="17">
        <f t="shared" si="1"/>
        <v>8</v>
      </c>
      <c r="F33" s="17">
        <f>'[52]赔款计算书-部分手动填写'!F33</f>
        <v>6</v>
      </c>
      <c r="G33" s="19">
        <f>'[52]赔款计算书-部分手动填写'!G33</f>
        <v>0.21</v>
      </c>
      <c r="H33" s="19">
        <f>'[52]赔款计算书-部分手动填写'!H33</f>
        <v>1</v>
      </c>
      <c r="I33" s="17">
        <f>'[52]赔款计算书-部分手动填写'!I33</f>
        <v>630</v>
      </c>
    </row>
    <row r="34" s="1" customFormat="1" customHeight="1" spans="1:9">
      <c r="A34" s="13">
        <f t="shared" si="0"/>
        <v>29</v>
      </c>
      <c r="B34" s="17" t="str">
        <f>'[52]赔款计算书-部分手动填写'!B34</f>
        <v>王文水</v>
      </c>
      <c r="C34" s="18" t="str">
        <f>REPLACE('[52]赔款计算书-部分手动填写'!C34,9,6,"******")</f>
        <v>37072119******3474</v>
      </c>
      <c r="D34" s="18">
        <f>'[52]赔款计算书-部分手动填写'!E34</f>
        <v>3</v>
      </c>
      <c r="E34" s="17">
        <f t="shared" si="1"/>
        <v>3</v>
      </c>
      <c r="F34" s="17">
        <f>'[52]赔款计算书-部分手动填写'!F34</f>
        <v>0.7</v>
      </c>
      <c r="G34" s="19">
        <f>'[52]赔款计算书-部分手动填写'!G34</f>
        <v>0.21</v>
      </c>
      <c r="H34" s="19">
        <f>'[52]赔款计算书-部分手动填写'!H34</f>
        <v>1</v>
      </c>
      <c r="I34" s="17">
        <f>'[52]赔款计算书-部分手动填写'!I34</f>
        <v>73.5</v>
      </c>
    </row>
    <row r="35" s="1" customFormat="1" customHeight="1" spans="1:9">
      <c r="A35" s="13">
        <f t="shared" si="0"/>
        <v>30</v>
      </c>
      <c r="B35" s="17" t="str">
        <f>'[52]赔款计算书-部分手动填写'!B35</f>
        <v>王文义</v>
      </c>
      <c r="C35" s="18" t="str">
        <f>REPLACE('[52]赔款计算书-部分手动填写'!C35,9,6,"******")</f>
        <v>37072119******3496</v>
      </c>
      <c r="D35" s="18">
        <f>'[52]赔款计算书-部分手动填写'!E35</f>
        <v>6</v>
      </c>
      <c r="E35" s="17">
        <f t="shared" si="1"/>
        <v>6</v>
      </c>
      <c r="F35" s="17">
        <f>'[52]赔款计算书-部分手动填写'!F35</f>
        <v>1</v>
      </c>
      <c r="G35" s="19">
        <f>'[52]赔款计算书-部分手动填写'!G35</f>
        <v>0.21</v>
      </c>
      <c r="H35" s="19">
        <f>'[52]赔款计算书-部分手动填写'!H35</f>
        <v>1</v>
      </c>
      <c r="I35" s="17">
        <f>'[52]赔款计算书-部分手动填写'!I35</f>
        <v>105</v>
      </c>
    </row>
    <row r="36" s="1" customFormat="1" customHeight="1" spans="1:9">
      <c r="A36" s="13">
        <f t="shared" si="0"/>
        <v>31</v>
      </c>
      <c r="B36" s="17" t="str">
        <f>'[52]赔款计算书-部分手动填写'!B36</f>
        <v>尹兆宾</v>
      </c>
      <c r="C36" s="18" t="str">
        <f>REPLACE('[52]赔款计算书-部分手动填写'!C36,9,6,"******")</f>
        <v>37072419******1416</v>
      </c>
      <c r="D36" s="18">
        <f>'[52]赔款计算书-部分手动填写'!E36</f>
        <v>2</v>
      </c>
      <c r="E36" s="17">
        <f t="shared" si="1"/>
        <v>2</v>
      </c>
      <c r="F36" s="17">
        <f>'[52]赔款计算书-部分手动填写'!F36</f>
        <v>0.3</v>
      </c>
      <c r="G36" s="19">
        <f>'[52]赔款计算书-部分手动填写'!G36</f>
        <v>0.21</v>
      </c>
      <c r="H36" s="19">
        <f>'[52]赔款计算书-部分手动填写'!H36</f>
        <v>1</v>
      </c>
      <c r="I36" s="17">
        <f>'[52]赔款计算书-部分手动填写'!I36</f>
        <v>31.5</v>
      </c>
    </row>
    <row r="37" s="1" customFormat="1" customHeight="1" spans="1:9">
      <c r="A37" s="13">
        <f t="shared" si="0"/>
        <v>32</v>
      </c>
      <c r="B37" s="17" t="str">
        <f>'[52]赔款计算书-部分手动填写'!B37</f>
        <v>庄福周</v>
      </c>
      <c r="C37" s="18" t="str">
        <f>REPLACE('[52]赔款计算书-部分手动填写'!C37,9,6,"******")</f>
        <v>37072119******347X</v>
      </c>
      <c r="D37" s="18">
        <f>'[52]赔款计算书-部分手动填写'!E37</f>
        <v>3</v>
      </c>
      <c r="E37" s="17">
        <f t="shared" si="1"/>
        <v>3</v>
      </c>
      <c r="F37" s="17">
        <f>'[52]赔款计算书-部分手动填写'!F37</f>
        <v>0.5</v>
      </c>
      <c r="G37" s="19">
        <f>'[52]赔款计算书-部分手动填写'!G37</f>
        <v>0.21</v>
      </c>
      <c r="H37" s="19">
        <f>'[52]赔款计算书-部分手动填写'!H37</f>
        <v>1</v>
      </c>
      <c r="I37" s="17">
        <f>'[52]赔款计算书-部分手动填写'!I37</f>
        <v>52.5</v>
      </c>
    </row>
    <row r="38" s="1" customFormat="1" customHeight="1" spans="1:9">
      <c r="A38" s="13">
        <f t="shared" si="0"/>
        <v>33</v>
      </c>
      <c r="B38" s="17" t="str">
        <f>'[52]赔款计算书-部分手动填写'!B38</f>
        <v>庄见利</v>
      </c>
      <c r="C38" s="18" t="str">
        <f>REPLACE('[52]赔款计算书-部分手动填写'!C38,9,6,"******")</f>
        <v>37280219******4415</v>
      </c>
      <c r="D38" s="18">
        <f>'[52]赔款计算书-部分手动填写'!E38</f>
        <v>6</v>
      </c>
      <c r="E38" s="17">
        <f t="shared" si="1"/>
        <v>6</v>
      </c>
      <c r="F38" s="17">
        <f>'[52]赔款计算书-部分手动填写'!F38</f>
        <v>2</v>
      </c>
      <c r="G38" s="19">
        <f>'[52]赔款计算书-部分手动填写'!G38</f>
        <v>0.21</v>
      </c>
      <c r="H38" s="19">
        <f>'[52]赔款计算书-部分手动填写'!H38</f>
        <v>1</v>
      </c>
      <c r="I38" s="17">
        <f>'[52]赔款计算书-部分手动填写'!I38</f>
        <v>210</v>
      </c>
    </row>
    <row r="39" s="2" customFormat="1" customHeight="1" spans="1:9">
      <c r="A39" s="20" t="s">
        <v>13</v>
      </c>
      <c r="B39" s="21"/>
      <c r="C39" s="17"/>
      <c r="D39" s="18">
        <f t="shared" ref="D39:F39" si="2">SUM(D6:D38)</f>
        <v>154.5</v>
      </c>
      <c r="E39" s="17">
        <f t="shared" si="2"/>
        <v>154.5</v>
      </c>
      <c r="F39" s="17">
        <f t="shared" si="2"/>
        <v>46</v>
      </c>
      <c r="G39" s="17"/>
      <c r="H39" s="17"/>
      <c r="I39" s="17">
        <f>SUM(I6:I38)</f>
        <v>4830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39:B39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13" sqref="E13"/>
    </sheetView>
  </sheetViews>
  <sheetFormatPr defaultColWidth="9" defaultRowHeight="18" customHeight="1" outlineLevelRow="7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[6]保单信息!C2</f>
        <v>012437070600160102000212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[6]快速理赔单证!C4</f>
        <v>青州市东夏镇杜家村杜成源等32户</v>
      </c>
      <c r="D4" s="11"/>
      <c r="E4" s="11"/>
      <c r="F4" s="11"/>
      <c r="G4" s="12" t="s">
        <v>3</v>
      </c>
      <c r="H4" s="11" t="str">
        <f>'[6]赔款计算书-部分手动填写'!F4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>ROW()-5</f>
        <v>1</v>
      </c>
      <c r="B6" s="17" t="str">
        <f>'[6]赔款计算书-部分手动填写'!B6</f>
        <v>杜广林</v>
      </c>
      <c r="C6" s="18" t="str">
        <f>REPLACE('[6]赔款计算书-部分手动填写'!C6,9,6,"******")</f>
        <v>37072119******3474</v>
      </c>
      <c r="D6" s="18">
        <f>'[6]赔款计算书-部分手动填写'!E6</f>
        <v>8</v>
      </c>
      <c r="E6" s="17">
        <f>D6</f>
        <v>8</v>
      </c>
      <c r="F6" s="17">
        <f>'[6]赔款计算书-部分手动填写'!F6</f>
        <v>3.5</v>
      </c>
      <c r="G6" s="19">
        <f>'[6]赔款计算书-部分手动填写'!G6</f>
        <v>0.21</v>
      </c>
      <c r="H6" s="19">
        <f>'[6]赔款计算书-部分手动填写'!H6</f>
        <v>1</v>
      </c>
      <c r="I6" s="17">
        <f>'[6]赔款计算书-部分手动填写'!I6</f>
        <v>367.5</v>
      </c>
    </row>
    <row r="7" s="1" customFormat="1" customHeight="1" spans="1:9">
      <c r="A7" s="13">
        <f>ROW()-5</f>
        <v>2</v>
      </c>
      <c r="B7" s="17" t="str">
        <f>'[6]赔款计算书-部分手动填写'!B7</f>
        <v>王玉平</v>
      </c>
      <c r="C7" s="18" t="str">
        <f>REPLACE('[6]赔款计算书-部分手动填写'!C7,9,6,"******")</f>
        <v>37072119******3460</v>
      </c>
      <c r="D7" s="18">
        <f>'[6]赔款计算书-部分手动填写'!E7</f>
        <v>7</v>
      </c>
      <c r="E7" s="17">
        <f>D7</f>
        <v>7</v>
      </c>
      <c r="F7" s="17">
        <f>'[6]赔款计算书-部分手动填写'!F7</f>
        <v>1</v>
      </c>
      <c r="G7" s="19">
        <f>'[6]赔款计算书-部分手动填写'!G7</f>
        <v>0.21</v>
      </c>
      <c r="H7" s="19">
        <f>'[6]赔款计算书-部分手动填写'!H7</f>
        <v>1</v>
      </c>
      <c r="I7" s="17">
        <f>'[6]赔款计算书-部分手动填写'!I7</f>
        <v>105</v>
      </c>
    </row>
    <row r="8" s="2" customFormat="1" customHeight="1" spans="1:9">
      <c r="A8" s="20" t="s">
        <v>13</v>
      </c>
      <c r="B8" s="21"/>
      <c r="C8" s="17"/>
      <c r="D8" s="18">
        <f t="shared" ref="D8:F8" si="0">SUM(D6:D7)</f>
        <v>15</v>
      </c>
      <c r="E8" s="17">
        <f t="shared" si="0"/>
        <v>15</v>
      </c>
      <c r="F8" s="17">
        <f t="shared" si="0"/>
        <v>4.5</v>
      </c>
      <c r="G8" s="17"/>
      <c r="H8" s="17"/>
      <c r="I8" s="17">
        <f>SUM(I6:I7)</f>
        <v>472.5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8:B8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workbookViewId="0">
      <selection activeCell="L18" sqref="L18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[7]保单信息!C2</f>
        <v>012437070600160102000189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[7]快速理赔单证!C4</f>
        <v>青州市东夏镇段家村段兴贵等147户</v>
      </c>
      <c r="D4" s="11"/>
      <c r="E4" s="11"/>
      <c r="F4" s="11"/>
      <c r="G4" s="12" t="s">
        <v>3</v>
      </c>
      <c r="H4" s="11" t="str">
        <f>'[7]赔款计算书-部分手动填写'!F4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18" si="0">ROW()-5</f>
        <v>1</v>
      </c>
      <c r="B6" s="17" t="str">
        <f>'[7]赔款计算书-部分手动填写'!B6</f>
        <v>段法奎</v>
      </c>
      <c r="C6" s="18" t="str">
        <f>REPLACE('[7]赔款计算书-部分手动填写'!C6,9,6,"******")</f>
        <v>37072119******3295</v>
      </c>
      <c r="D6" s="18">
        <f>'[7]赔款计算书-部分手动填写'!E6</f>
        <v>2.5</v>
      </c>
      <c r="E6" s="17">
        <f t="shared" ref="E6:E18" si="1">D6</f>
        <v>2.5</v>
      </c>
      <c r="F6" s="17">
        <f>'[7]赔款计算书-部分手动填写'!F6</f>
        <v>1</v>
      </c>
      <c r="G6" s="19">
        <f>'[7]赔款计算书-部分手动填写'!G6</f>
        <v>0.21</v>
      </c>
      <c r="H6" s="19">
        <f>'[7]赔款计算书-部分手动填写'!H6</f>
        <v>1</v>
      </c>
      <c r="I6" s="17">
        <f>'[7]赔款计算书-部分手动填写'!I6</f>
        <v>105</v>
      </c>
    </row>
    <row r="7" s="1" customFormat="1" customHeight="1" spans="1:9">
      <c r="A7" s="13">
        <f t="shared" si="0"/>
        <v>2</v>
      </c>
      <c r="B7" s="17" t="str">
        <f>'[7]赔款计算书-部分手动填写'!B7</f>
        <v>段法森</v>
      </c>
      <c r="C7" s="18" t="str">
        <f>REPLACE('[7]赔款计算书-部分手动填写'!C7,9,6,"******")</f>
        <v>37072119******3275</v>
      </c>
      <c r="D7" s="18">
        <f>'[7]赔款计算书-部分手动填写'!E7</f>
        <v>5.5</v>
      </c>
      <c r="E7" s="17">
        <f t="shared" si="1"/>
        <v>5.5</v>
      </c>
      <c r="F7" s="17">
        <f>'[7]赔款计算书-部分手动填写'!F7</f>
        <v>1.5</v>
      </c>
      <c r="G7" s="19">
        <f>'[7]赔款计算书-部分手动填写'!G7</f>
        <v>0.21</v>
      </c>
      <c r="H7" s="19">
        <f>'[7]赔款计算书-部分手动填写'!H7</f>
        <v>1</v>
      </c>
      <c r="I7" s="17">
        <f>'[7]赔款计算书-部分手动填写'!I7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'[7]赔款计算书-部分手动填写'!B8</f>
        <v>段法增</v>
      </c>
      <c r="C8" s="18" t="str">
        <f>REPLACE('[7]赔款计算书-部分手动填写'!C8,9,6,"******")</f>
        <v>37072119******3279</v>
      </c>
      <c r="D8" s="18">
        <f>'[7]赔款计算书-部分手动填写'!E8</f>
        <v>5</v>
      </c>
      <c r="E8" s="17">
        <f t="shared" si="1"/>
        <v>5</v>
      </c>
      <c r="F8" s="17">
        <f>'[7]赔款计算书-部分手动填写'!F8</f>
        <v>1</v>
      </c>
      <c r="G8" s="19">
        <f>'[7]赔款计算书-部分手动填写'!G8</f>
        <v>0.21</v>
      </c>
      <c r="H8" s="19">
        <f>'[7]赔款计算书-部分手动填写'!H8</f>
        <v>1</v>
      </c>
      <c r="I8" s="17">
        <f>'[7]赔款计算书-部分手动填写'!I8</f>
        <v>105</v>
      </c>
    </row>
    <row r="9" s="1" customFormat="1" customHeight="1" spans="1:9">
      <c r="A9" s="13">
        <f t="shared" si="0"/>
        <v>4</v>
      </c>
      <c r="B9" s="17" t="str">
        <f>'[7]赔款计算书-部分手动填写'!B9</f>
        <v>段建华</v>
      </c>
      <c r="C9" s="18" t="str">
        <f>REPLACE('[7]赔款计算书-部分手动填写'!C9,9,6,"******")</f>
        <v>37072119******3273</v>
      </c>
      <c r="D9" s="18">
        <f>'[7]赔款计算书-部分手动填写'!E9</f>
        <v>6</v>
      </c>
      <c r="E9" s="17">
        <f t="shared" si="1"/>
        <v>6</v>
      </c>
      <c r="F9" s="17">
        <f>'[7]赔款计算书-部分手动填写'!F9</f>
        <v>1</v>
      </c>
      <c r="G9" s="19">
        <f>'[7]赔款计算书-部分手动填写'!G9</f>
        <v>0.21</v>
      </c>
      <c r="H9" s="19">
        <f>'[7]赔款计算书-部分手动填写'!H9</f>
        <v>1</v>
      </c>
      <c r="I9" s="17">
        <f>'[7]赔款计算书-部分手动填写'!I9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'[7]赔款计算书-部分手动填写'!B10</f>
        <v>段玉兵</v>
      </c>
      <c r="C10" s="18" t="str">
        <f>REPLACE('[7]赔款计算书-部分手动填写'!C10,9,6,"******")</f>
        <v>37072119******3295</v>
      </c>
      <c r="D10" s="18">
        <f>'[7]赔款计算书-部分手动填写'!E10</f>
        <v>4.8</v>
      </c>
      <c r="E10" s="17">
        <f t="shared" si="1"/>
        <v>4.8</v>
      </c>
      <c r="F10" s="17">
        <f>'[7]赔款计算书-部分手动填写'!F10</f>
        <v>1</v>
      </c>
      <c r="G10" s="19">
        <f>'[7]赔款计算书-部分手动填写'!G10</f>
        <v>0.21</v>
      </c>
      <c r="H10" s="19">
        <f>'[7]赔款计算书-部分手动填写'!H10</f>
        <v>1</v>
      </c>
      <c r="I10" s="17">
        <f>'[7]赔款计算书-部分手动填写'!I10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'[7]赔款计算书-部分手动填写'!B11</f>
        <v>段玉光</v>
      </c>
      <c r="C11" s="18" t="str">
        <f>REPLACE('[7]赔款计算书-部分手动填写'!C11,9,6,"******")</f>
        <v>37072119******3279</v>
      </c>
      <c r="D11" s="18">
        <f>'[7]赔款计算书-部分手动填写'!E11</f>
        <v>6</v>
      </c>
      <c r="E11" s="17">
        <f t="shared" si="1"/>
        <v>6</v>
      </c>
      <c r="F11" s="17">
        <f>'[7]赔款计算书-部分手动填写'!F11</f>
        <v>1.5</v>
      </c>
      <c r="G11" s="19">
        <f>'[7]赔款计算书-部分手动填写'!G11</f>
        <v>0.21</v>
      </c>
      <c r="H11" s="19">
        <f>'[7]赔款计算书-部分手动填写'!H11</f>
        <v>1</v>
      </c>
      <c r="I11" s="17">
        <f>'[7]赔款计算书-部分手动填写'!I11</f>
        <v>157.5</v>
      </c>
    </row>
    <row r="12" s="1" customFormat="1" customHeight="1" spans="1:9">
      <c r="A12" s="13">
        <f t="shared" si="0"/>
        <v>7</v>
      </c>
      <c r="B12" s="17" t="str">
        <f>'[7]赔款计算书-部分手动填写'!B12</f>
        <v>段增田</v>
      </c>
      <c r="C12" s="18" t="str">
        <f>REPLACE('[7]赔款计算书-部分手动填写'!C12,9,6,"******")</f>
        <v>37072119******3311</v>
      </c>
      <c r="D12" s="18">
        <f>'[7]赔款计算书-部分手动填写'!E12</f>
        <v>5</v>
      </c>
      <c r="E12" s="17">
        <f t="shared" si="1"/>
        <v>5</v>
      </c>
      <c r="F12" s="17">
        <f>'[7]赔款计算书-部分手动填写'!F12</f>
        <v>1</v>
      </c>
      <c r="G12" s="19">
        <f>'[7]赔款计算书-部分手动填写'!G12</f>
        <v>0.21</v>
      </c>
      <c r="H12" s="19">
        <f>'[7]赔款计算书-部分手动填写'!H12</f>
        <v>1</v>
      </c>
      <c r="I12" s="17">
        <f>'[7]赔款计算书-部分手动填写'!I12</f>
        <v>105</v>
      </c>
    </row>
    <row r="13" s="1" customFormat="1" customHeight="1" spans="1:9">
      <c r="A13" s="13">
        <f t="shared" si="0"/>
        <v>8</v>
      </c>
      <c r="B13" s="17" t="str">
        <f>'[7]赔款计算书-部分手动填写'!B13</f>
        <v>宋执凤</v>
      </c>
      <c r="C13" s="18" t="str">
        <f>REPLACE('[7]赔款计算书-部分手动填写'!C13,9,6,"******")</f>
        <v>37072119******3281</v>
      </c>
      <c r="D13" s="18">
        <f>'[7]赔款计算书-部分手动填写'!E13</f>
        <v>5</v>
      </c>
      <c r="E13" s="17">
        <f t="shared" si="1"/>
        <v>5</v>
      </c>
      <c r="F13" s="17">
        <f>'[7]赔款计算书-部分手动填写'!F13</f>
        <v>4</v>
      </c>
      <c r="G13" s="19">
        <f>'[7]赔款计算书-部分手动填写'!G13</f>
        <v>0.21</v>
      </c>
      <c r="H13" s="19">
        <f>'[7]赔款计算书-部分手动填写'!H13</f>
        <v>1</v>
      </c>
      <c r="I13" s="17">
        <f>'[7]赔款计算书-部分手动填写'!I13</f>
        <v>420</v>
      </c>
    </row>
    <row r="14" s="1" customFormat="1" customHeight="1" spans="1:9">
      <c r="A14" s="13">
        <f t="shared" si="0"/>
        <v>9</v>
      </c>
      <c r="B14" s="17" t="str">
        <f>'[7]赔款计算书-部分手动填写'!B14</f>
        <v>王金山</v>
      </c>
      <c r="C14" s="18" t="str">
        <f>REPLACE('[7]赔款计算书-部分手动填写'!C14,9,6,"******")</f>
        <v>37072119******3275</v>
      </c>
      <c r="D14" s="18">
        <f>'[7]赔款计算书-部分手动填写'!E14</f>
        <v>4</v>
      </c>
      <c r="E14" s="17">
        <f t="shared" si="1"/>
        <v>4</v>
      </c>
      <c r="F14" s="17">
        <f>'[7]赔款计算书-部分手动填写'!F14</f>
        <v>1.5</v>
      </c>
      <c r="G14" s="19">
        <f>'[7]赔款计算书-部分手动填写'!G14</f>
        <v>0.21</v>
      </c>
      <c r="H14" s="19">
        <f>'[7]赔款计算书-部分手动填写'!H14</f>
        <v>1</v>
      </c>
      <c r="I14" s="17">
        <f>'[7]赔款计算书-部分手动填写'!I14</f>
        <v>157.5</v>
      </c>
    </row>
    <row r="15" s="1" customFormat="1" customHeight="1" spans="1:9">
      <c r="A15" s="13">
        <f t="shared" si="0"/>
        <v>10</v>
      </c>
      <c r="B15" s="17" t="str">
        <f>'[7]赔款计算书-部分手动填写'!B15</f>
        <v>王志刚</v>
      </c>
      <c r="C15" s="18" t="str">
        <f>REPLACE('[7]赔款计算书-部分手动填写'!C15,9,6,"******")</f>
        <v>37078119******3277</v>
      </c>
      <c r="D15" s="18">
        <f>'[7]赔款计算书-部分手动填写'!E15</f>
        <v>2</v>
      </c>
      <c r="E15" s="17">
        <f t="shared" si="1"/>
        <v>2</v>
      </c>
      <c r="F15" s="17">
        <f>'[7]赔款计算书-部分手动填写'!F15</f>
        <v>1</v>
      </c>
      <c r="G15" s="19">
        <f>'[7]赔款计算书-部分手动填写'!G15</f>
        <v>0.21</v>
      </c>
      <c r="H15" s="19">
        <f>'[7]赔款计算书-部分手动填写'!H15</f>
        <v>1</v>
      </c>
      <c r="I15" s="17">
        <f>'[7]赔款计算书-部分手动填写'!I15</f>
        <v>105</v>
      </c>
    </row>
    <row r="16" s="1" customFormat="1" customHeight="1" spans="1:9">
      <c r="A16" s="13">
        <f t="shared" si="0"/>
        <v>11</v>
      </c>
      <c r="B16" s="17" t="str">
        <f>'[7]赔款计算书-部分手动填写'!B16</f>
        <v>文传法</v>
      </c>
      <c r="C16" s="18" t="str">
        <f>REPLACE('[7]赔款计算书-部分手动填写'!C16,9,6,"******")</f>
        <v>37072119******3272</v>
      </c>
      <c r="D16" s="18">
        <f>'[7]赔款计算书-部分手动填写'!E16</f>
        <v>6</v>
      </c>
      <c r="E16" s="17">
        <f t="shared" si="1"/>
        <v>6</v>
      </c>
      <c r="F16" s="17">
        <f>'[7]赔款计算书-部分手动填写'!F16</f>
        <v>1</v>
      </c>
      <c r="G16" s="19">
        <f>'[7]赔款计算书-部分手动填写'!G16</f>
        <v>0.21</v>
      </c>
      <c r="H16" s="19">
        <f>'[7]赔款计算书-部分手动填写'!H16</f>
        <v>1</v>
      </c>
      <c r="I16" s="17">
        <f>'[7]赔款计算书-部分手动填写'!I16</f>
        <v>105</v>
      </c>
    </row>
    <row r="17" s="1" customFormat="1" customHeight="1" spans="1:9">
      <c r="A17" s="13">
        <f t="shared" si="0"/>
        <v>12</v>
      </c>
      <c r="B17" s="17" t="str">
        <f>'[7]赔款计算书-部分手动填写'!B17</f>
        <v>文凤岭</v>
      </c>
      <c r="C17" s="18" t="str">
        <f>REPLACE('[7]赔款计算书-部分手动填写'!C17,9,6,"******")</f>
        <v>37072119******3279</v>
      </c>
      <c r="D17" s="18">
        <f>'[7]赔款计算书-部分手动填写'!E17</f>
        <v>5</v>
      </c>
      <c r="E17" s="17">
        <f t="shared" si="1"/>
        <v>5</v>
      </c>
      <c r="F17" s="17">
        <f>'[7]赔款计算书-部分手动填写'!F17</f>
        <v>1</v>
      </c>
      <c r="G17" s="19">
        <f>'[7]赔款计算书-部分手动填写'!G17</f>
        <v>0.21</v>
      </c>
      <c r="H17" s="19">
        <f>'[7]赔款计算书-部分手动填写'!H17</f>
        <v>1</v>
      </c>
      <c r="I17" s="17">
        <f>'[7]赔款计算书-部分手动填写'!I17</f>
        <v>105</v>
      </c>
    </row>
    <row r="18" s="1" customFormat="1" customHeight="1" spans="1:9">
      <c r="A18" s="13">
        <f t="shared" si="0"/>
        <v>13</v>
      </c>
      <c r="B18" s="17" t="str">
        <f>'[7]赔款计算书-部分手动填写'!B18</f>
        <v>张建平</v>
      </c>
      <c r="C18" s="18" t="str">
        <f>REPLACE('[7]赔款计算书-部分手动填写'!C18,9,6,"******")</f>
        <v>37072119******327X</v>
      </c>
      <c r="D18" s="18">
        <f>'[7]赔款计算书-部分手动填写'!E18</f>
        <v>17</v>
      </c>
      <c r="E18" s="17">
        <f t="shared" si="1"/>
        <v>17</v>
      </c>
      <c r="F18" s="17">
        <f>'[7]赔款计算书-部分手动填写'!F18</f>
        <v>3</v>
      </c>
      <c r="G18" s="19">
        <f>'[7]赔款计算书-部分手动填写'!G18</f>
        <v>0.21</v>
      </c>
      <c r="H18" s="19">
        <f>'[7]赔款计算书-部分手动填写'!H18</f>
        <v>1</v>
      </c>
      <c r="I18" s="17">
        <f>'[7]赔款计算书-部分手动填写'!I18</f>
        <v>315</v>
      </c>
    </row>
    <row r="19" s="2" customFormat="1" customHeight="1" spans="1:9">
      <c r="A19" s="20" t="s">
        <v>13</v>
      </c>
      <c r="B19" s="21"/>
      <c r="C19" s="17"/>
      <c r="D19" s="18">
        <f t="shared" ref="D19:F19" si="2">SUM(D6:D18)</f>
        <v>73.8</v>
      </c>
      <c r="E19" s="17">
        <f t="shared" si="2"/>
        <v>73.8</v>
      </c>
      <c r="F19" s="17">
        <f t="shared" si="2"/>
        <v>19.5</v>
      </c>
      <c r="G19" s="17"/>
      <c r="H19" s="17"/>
      <c r="I19" s="17">
        <f>SUM(I6:I18)</f>
        <v>2047.5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19:B19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L9" sqref="L9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[8]保单信息!C2</f>
        <v>012437070600160102000210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[8]快速理赔单证!C4</f>
        <v>青州市东夏镇二府村王岗军等210户</v>
      </c>
      <c r="D4" s="11"/>
      <c r="E4" s="11"/>
      <c r="F4" s="11"/>
      <c r="G4" s="12" t="s">
        <v>3</v>
      </c>
      <c r="H4" s="11" t="str">
        <f>'[8]赔款计算书-部分手动填写'!F4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20" si="0">ROW()-5</f>
        <v>1</v>
      </c>
      <c r="B6" s="17" t="str">
        <f>'[8]赔款计算书-部分手动填写'!B6</f>
        <v>李春新</v>
      </c>
      <c r="C6" s="18" t="str">
        <f>REPLACE('[8]赔款计算书-部分手动填写'!C6,9,6,"******")</f>
        <v>37072119******3294</v>
      </c>
      <c r="D6" s="18">
        <f>'[8]赔款计算书-部分手动填写'!E6</f>
        <v>14</v>
      </c>
      <c r="E6" s="17">
        <f t="shared" ref="E6:E20" si="1">D6</f>
        <v>14</v>
      </c>
      <c r="F6" s="17">
        <f>'[8]赔款计算书-部分手动填写'!F6</f>
        <v>3</v>
      </c>
      <c r="G6" s="19">
        <f>'[8]赔款计算书-部分手动填写'!G6</f>
        <v>0.21</v>
      </c>
      <c r="H6" s="19">
        <f>'[8]赔款计算书-部分手动填写'!H6</f>
        <v>1</v>
      </c>
      <c r="I6" s="17">
        <f>'[8]赔款计算书-部分手动填写'!I6</f>
        <v>315</v>
      </c>
    </row>
    <row r="7" s="1" customFormat="1" customHeight="1" spans="1:9">
      <c r="A7" s="13">
        <f t="shared" si="0"/>
        <v>2</v>
      </c>
      <c r="B7" s="17" t="str">
        <f>'[8]赔款计算书-部分手动填写'!B7</f>
        <v>李国强</v>
      </c>
      <c r="C7" s="18" t="str">
        <f>REPLACE('[8]赔款计算书-部分手动填写'!C7,9,6,"******")</f>
        <v>37078119******3275</v>
      </c>
      <c r="D7" s="18">
        <f>'[8]赔款计算书-部分手动填写'!E7</f>
        <v>3.3</v>
      </c>
      <c r="E7" s="17">
        <f t="shared" si="1"/>
        <v>3.3</v>
      </c>
      <c r="F7" s="17">
        <f>'[8]赔款计算书-部分手动填写'!F7</f>
        <v>1.5</v>
      </c>
      <c r="G7" s="19">
        <f>'[8]赔款计算书-部分手动填写'!G7</f>
        <v>0.21</v>
      </c>
      <c r="H7" s="19">
        <f>'[8]赔款计算书-部分手动填写'!H7</f>
        <v>1</v>
      </c>
      <c r="I7" s="17">
        <f>'[8]赔款计算书-部分手动填写'!I7</f>
        <v>157.5</v>
      </c>
    </row>
    <row r="8" s="1" customFormat="1" customHeight="1" spans="1:9">
      <c r="A8" s="13">
        <f t="shared" si="0"/>
        <v>3</v>
      </c>
      <c r="B8" s="17" t="str">
        <f>'[8]赔款计算书-部分手动填写'!B8</f>
        <v>李国田</v>
      </c>
      <c r="C8" s="18" t="str">
        <f>REPLACE('[8]赔款计算书-部分手动填写'!C8,9,6,"******")</f>
        <v>37078119******3272</v>
      </c>
      <c r="D8" s="18">
        <f>'[8]赔款计算书-部分手动填写'!E8</f>
        <v>5</v>
      </c>
      <c r="E8" s="17">
        <f t="shared" si="1"/>
        <v>5</v>
      </c>
      <c r="F8" s="17">
        <f>'[8]赔款计算书-部分手动填写'!F8</f>
        <v>1.5</v>
      </c>
      <c r="G8" s="19">
        <f>'[8]赔款计算书-部分手动填写'!G8</f>
        <v>0.21</v>
      </c>
      <c r="H8" s="19">
        <f>'[8]赔款计算书-部分手动填写'!H8</f>
        <v>1</v>
      </c>
      <c r="I8" s="17">
        <f>'[8]赔款计算书-部分手动填写'!I8</f>
        <v>157.5</v>
      </c>
    </row>
    <row r="9" s="1" customFormat="1" customHeight="1" spans="1:9">
      <c r="A9" s="13">
        <f t="shared" si="0"/>
        <v>4</v>
      </c>
      <c r="B9" s="17" t="str">
        <f>'[8]赔款计算书-部分手动填写'!B9</f>
        <v>李红光</v>
      </c>
      <c r="C9" s="18" t="str">
        <f>REPLACE('[8]赔款计算书-部分手动填写'!C9,9,6,"******")</f>
        <v>37072119******3278</v>
      </c>
      <c r="D9" s="18">
        <f>'[8]赔款计算书-部分手动填写'!E9</f>
        <v>8</v>
      </c>
      <c r="E9" s="17">
        <f t="shared" si="1"/>
        <v>8</v>
      </c>
      <c r="F9" s="17">
        <f>'[8]赔款计算书-部分手动填写'!F9</f>
        <v>1</v>
      </c>
      <c r="G9" s="19">
        <f>'[8]赔款计算书-部分手动填写'!G9</f>
        <v>0.21</v>
      </c>
      <c r="H9" s="19">
        <f>'[8]赔款计算书-部分手动填写'!H9</f>
        <v>1</v>
      </c>
      <c r="I9" s="17">
        <f>'[8]赔款计算书-部分手动填写'!I9</f>
        <v>105</v>
      </c>
    </row>
    <row r="10" s="1" customFormat="1" customHeight="1" spans="1:9">
      <c r="A10" s="13">
        <f t="shared" si="0"/>
        <v>5</v>
      </c>
      <c r="B10" s="17" t="str">
        <f>'[8]赔款计算书-部分手动填写'!B10</f>
        <v>李宗义</v>
      </c>
      <c r="C10" s="18" t="str">
        <f>REPLACE('[8]赔款计算书-部分手动填写'!C10,9,6,"******")</f>
        <v>37072119******3294</v>
      </c>
      <c r="D10" s="18">
        <f>'[8]赔款计算书-部分手动填写'!E10</f>
        <v>5.5</v>
      </c>
      <c r="E10" s="17">
        <f t="shared" si="1"/>
        <v>5.5</v>
      </c>
      <c r="F10" s="17">
        <f>'[8]赔款计算书-部分手动填写'!F10</f>
        <v>1</v>
      </c>
      <c r="G10" s="19">
        <f>'[8]赔款计算书-部分手动填写'!G10</f>
        <v>0.21</v>
      </c>
      <c r="H10" s="19">
        <f>'[8]赔款计算书-部分手动填写'!H10</f>
        <v>1</v>
      </c>
      <c r="I10" s="17">
        <f>'[8]赔款计算书-部分手动填写'!I10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'[8]赔款计算书-部分手动填写'!B11</f>
        <v>李宗玉</v>
      </c>
      <c r="C11" s="18" t="str">
        <f>REPLACE('[8]赔款计算书-部分手动填写'!C11,9,6,"******")</f>
        <v>37072119******3271</v>
      </c>
      <c r="D11" s="18">
        <f>'[8]赔款计算书-部分手动填写'!E11</f>
        <v>21</v>
      </c>
      <c r="E11" s="17">
        <f t="shared" si="1"/>
        <v>21</v>
      </c>
      <c r="F11" s="17">
        <f>'[8]赔款计算书-部分手动填写'!F11</f>
        <v>3</v>
      </c>
      <c r="G11" s="19">
        <f>'[8]赔款计算书-部分手动填写'!G11</f>
        <v>0.21</v>
      </c>
      <c r="H11" s="19">
        <f>'[8]赔款计算书-部分手动填写'!H11</f>
        <v>1</v>
      </c>
      <c r="I11" s="17">
        <f>'[8]赔款计算书-部分手动填写'!I11</f>
        <v>315</v>
      </c>
    </row>
    <row r="12" s="1" customFormat="1" customHeight="1" spans="1:9">
      <c r="A12" s="13">
        <f t="shared" si="0"/>
        <v>7</v>
      </c>
      <c r="B12" s="17" t="str">
        <f>'[8]赔款计算书-部分手动填写'!B12</f>
        <v>齐兆清</v>
      </c>
      <c r="C12" s="18" t="str">
        <f>REPLACE('[8]赔款计算书-部分手动填写'!C12,9,6,"******")</f>
        <v>37072119******3264</v>
      </c>
      <c r="D12" s="18">
        <f>'[8]赔款计算书-部分手动填写'!E12</f>
        <v>7</v>
      </c>
      <c r="E12" s="17">
        <f t="shared" si="1"/>
        <v>7</v>
      </c>
      <c r="F12" s="17">
        <f>'[8]赔款计算书-部分手动填写'!F12</f>
        <v>2</v>
      </c>
      <c r="G12" s="19">
        <f>'[8]赔款计算书-部分手动填写'!G12</f>
        <v>0.21</v>
      </c>
      <c r="H12" s="19">
        <f>'[8]赔款计算书-部分手动填写'!H12</f>
        <v>1</v>
      </c>
      <c r="I12" s="17">
        <f>'[8]赔款计算书-部分手动填写'!I12</f>
        <v>210</v>
      </c>
    </row>
    <row r="13" s="1" customFormat="1" customHeight="1" spans="1:9">
      <c r="A13" s="13">
        <f t="shared" si="0"/>
        <v>8</v>
      </c>
      <c r="B13" s="17" t="str">
        <f>'[8]赔款计算书-部分手动填写'!B13</f>
        <v>司永臣</v>
      </c>
      <c r="C13" s="18" t="str">
        <f>REPLACE('[8]赔款计算书-部分手动填写'!C13,9,6,"******")</f>
        <v>37072119******3278</v>
      </c>
      <c r="D13" s="18">
        <f>'[8]赔款计算书-部分手动填写'!E13</f>
        <v>5</v>
      </c>
      <c r="E13" s="17">
        <f t="shared" si="1"/>
        <v>5</v>
      </c>
      <c r="F13" s="17">
        <f>'[8]赔款计算书-部分手动填写'!F13</f>
        <v>2</v>
      </c>
      <c r="G13" s="19">
        <f>'[8]赔款计算书-部分手动填写'!G13</f>
        <v>0.21</v>
      </c>
      <c r="H13" s="19">
        <f>'[8]赔款计算书-部分手动填写'!H13</f>
        <v>1</v>
      </c>
      <c r="I13" s="17">
        <f>'[8]赔款计算书-部分手动填写'!I13</f>
        <v>210</v>
      </c>
    </row>
    <row r="14" s="1" customFormat="1" customHeight="1" spans="1:9">
      <c r="A14" s="13">
        <f t="shared" si="0"/>
        <v>9</v>
      </c>
      <c r="B14" s="17" t="str">
        <f>'[8]赔款计算书-部分手动填写'!B14</f>
        <v>王景田</v>
      </c>
      <c r="C14" s="18" t="str">
        <f>REPLACE('[8]赔款计算书-部分手动填写'!C14,9,6,"******")</f>
        <v>37072119******3275</v>
      </c>
      <c r="D14" s="18">
        <f>'[8]赔款计算书-部分手动填写'!E14</f>
        <v>3.5</v>
      </c>
      <c r="E14" s="17">
        <f t="shared" si="1"/>
        <v>3.5</v>
      </c>
      <c r="F14" s="17">
        <f>'[8]赔款计算书-部分手动填写'!F14</f>
        <v>1.5</v>
      </c>
      <c r="G14" s="19">
        <f>'[8]赔款计算书-部分手动填写'!G14</f>
        <v>0.21</v>
      </c>
      <c r="H14" s="19">
        <f>'[8]赔款计算书-部分手动填写'!H14</f>
        <v>1</v>
      </c>
      <c r="I14" s="17">
        <f>'[8]赔款计算书-部分手动填写'!I14</f>
        <v>157.5</v>
      </c>
    </row>
    <row r="15" s="1" customFormat="1" customHeight="1" spans="1:9">
      <c r="A15" s="13">
        <f t="shared" si="0"/>
        <v>10</v>
      </c>
      <c r="B15" s="17" t="str">
        <f>'[8]赔款计算书-部分手动填写'!B15</f>
        <v>张传令</v>
      </c>
      <c r="C15" s="18" t="str">
        <f>REPLACE('[8]赔款计算书-部分手动填写'!C15,9,6,"******")</f>
        <v>37072119******3274</v>
      </c>
      <c r="D15" s="18">
        <f>'[8]赔款计算书-部分手动填写'!E15</f>
        <v>4</v>
      </c>
      <c r="E15" s="17">
        <f t="shared" si="1"/>
        <v>4</v>
      </c>
      <c r="F15" s="17">
        <f>'[8]赔款计算书-部分手动填写'!F15</f>
        <v>1</v>
      </c>
      <c r="G15" s="19">
        <f>'[8]赔款计算书-部分手动填写'!G15</f>
        <v>0.21</v>
      </c>
      <c r="H15" s="19">
        <f>'[8]赔款计算书-部分手动填写'!H15</f>
        <v>1</v>
      </c>
      <c r="I15" s="17">
        <f>'[8]赔款计算书-部分手动填写'!I15</f>
        <v>105</v>
      </c>
    </row>
    <row r="16" s="1" customFormat="1" customHeight="1" spans="1:9">
      <c r="A16" s="13">
        <f t="shared" si="0"/>
        <v>11</v>
      </c>
      <c r="B16" s="17" t="str">
        <f>'[8]赔款计算书-部分手动填写'!B16</f>
        <v>张广明</v>
      </c>
      <c r="C16" s="18" t="str">
        <f>REPLACE('[8]赔款计算书-部分手动填写'!C16,9,6,"******")</f>
        <v>37072119******3299</v>
      </c>
      <c r="D16" s="18">
        <f>'[8]赔款计算书-部分手动填写'!E16</f>
        <v>6</v>
      </c>
      <c r="E16" s="17">
        <f t="shared" si="1"/>
        <v>6</v>
      </c>
      <c r="F16" s="17">
        <f>'[8]赔款计算书-部分手动填写'!F16</f>
        <v>2</v>
      </c>
      <c r="G16" s="19">
        <f>'[8]赔款计算书-部分手动填写'!G16</f>
        <v>0.21</v>
      </c>
      <c r="H16" s="19">
        <f>'[8]赔款计算书-部分手动填写'!H16</f>
        <v>1</v>
      </c>
      <c r="I16" s="17">
        <f>'[8]赔款计算书-部分手动填写'!I16</f>
        <v>210</v>
      </c>
    </row>
    <row r="17" s="1" customFormat="1" customHeight="1" spans="1:9">
      <c r="A17" s="13">
        <f t="shared" si="0"/>
        <v>12</v>
      </c>
      <c r="B17" s="17" t="str">
        <f>'[8]赔款计算书-部分手动填写'!B17</f>
        <v>张国正</v>
      </c>
      <c r="C17" s="18" t="str">
        <f>REPLACE('[8]赔款计算书-部分手动填写'!C17,9,6,"******")</f>
        <v>37072119******3278</v>
      </c>
      <c r="D17" s="18">
        <f>'[8]赔款计算书-部分手动填写'!E17</f>
        <v>2</v>
      </c>
      <c r="E17" s="17">
        <f t="shared" si="1"/>
        <v>2</v>
      </c>
      <c r="F17" s="17">
        <f>'[8]赔款计算书-部分手动填写'!F17</f>
        <v>1</v>
      </c>
      <c r="G17" s="19">
        <f>'[8]赔款计算书-部分手动填写'!G17</f>
        <v>0.21</v>
      </c>
      <c r="H17" s="19">
        <f>'[8]赔款计算书-部分手动填写'!H17</f>
        <v>1</v>
      </c>
      <c r="I17" s="17">
        <f>'[8]赔款计算书-部分手动填写'!I17</f>
        <v>105</v>
      </c>
    </row>
    <row r="18" s="1" customFormat="1" customHeight="1" spans="1:9">
      <c r="A18" s="13">
        <f t="shared" si="0"/>
        <v>13</v>
      </c>
      <c r="B18" s="17" t="str">
        <f>'[8]赔款计算书-部分手动填写'!B18</f>
        <v>张立坤</v>
      </c>
      <c r="C18" s="18" t="str">
        <f>REPLACE('[8]赔款计算书-部分手动填写'!C18,9,6,"******")</f>
        <v>37072119******3272</v>
      </c>
      <c r="D18" s="18">
        <f>'[8]赔款计算书-部分手动填写'!E18</f>
        <v>6</v>
      </c>
      <c r="E18" s="17">
        <f t="shared" si="1"/>
        <v>6</v>
      </c>
      <c r="F18" s="17">
        <f>'[8]赔款计算书-部分手动填写'!F18</f>
        <v>2</v>
      </c>
      <c r="G18" s="19">
        <f>'[8]赔款计算书-部分手动填写'!G18</f>
        <v>0.21</v>
      </c>
      <c r="H18" s="19">
        <f>'[8]赔款计算书-部分手动填写'!H18</f>
        <v>1</v>
      </c>
      <c r="I18" s="17">
        <f>'[8]赔款计算书-部分手动填写'!I18</f>
        <v>210</v>
      </c>
    </row>
    <row r="19" s="1" customFormat="1" customHeight="1" spans="1:9">
      <c r="A19" s="13">
        <f t="shared" si="0"/>
        <v>14</v>
      </c>
      <c r="B19" s="17" t="str">
        <f>'[8]赔款计算书-部分手动填写'!B19</f>
        <v>张太荣</v>
      </c>
      <c r="C19" s="18" t="str">
        <f>REPLACE('[8]赔款计算书-部分手动填写'!C19,9,6,"******")</f>
        <v>37072119******3271</v>
      </c>
      <c r="D19" s="18">
        <f>'[8]赔款计算书-部分手动填写'!E19</f>
        <v>10.5</v>
      </c>
      <c r="E19" s="17">
        <f t="shared" si="1"/>
        <v>10.5</v>
      </c>
      <c r="F19" s="17">
        <f>'[8]赔款计算书-部分手动填写'!F19</f>
        <v>2</v>
      </c>
      <c r="G19" s="19">
        <f>'[8]赔款计算书-部分手动填写'!G19</f>
        <v>0.21</v>
      </c>
      <c r="H19" s="19">
        <f>'[8]赔款计算书-部分手动填写'!H19</f>
        <v>1</v>
      </c>
      <c r="I19" s="17">
        <f>'[8]赔款计算书-部分手动填写'!I19</f>
        <v>210</v>
      </c>
    </row>
    <row r="20" s="1" customFormat="1" customHeight="1" spans="1:9">
      <c r="A20" s="13">
        <f t="shared" si="0"/>
        <v>15</v>
      </c>
      <c r="B20" s="17" t="str">
        <f>'[8]赔款计算书-部分手动填写'!B20</f>
        <v>张文忠</v>
      </c>
      <c r="C20" s="18" t="str">
        <f>REPLACE('[8]赔款计算书-部分手动填写'!C20,9,6,"******")</f>
        <v>37072119******3277</v>
      </c>
      <c r="D20" s="18">
        <f>'[8]赔款计算书-部分手动填写'!E20</f>
        <v>1.6</v>
      </c>
      <c r="E20" s="17">
        <f t="shared" si="1"/>
        <v>1.6</v>
      </c>
      <c r="F20" s="17">
        <f>'[8]赔款计算书-部分手动填写'!F20</f>
        <v>1</v>
      </c>
      <c r="G20" s="19">
        <f>'[8]赔款计算书-部分手动填写'!G20</f>
        <v>0.21</v>
      </c>
      <c r="H20" s="19">
        <f>'[8]赔款计算书-部分手动填写'!H20</f>
        <v>1</v>
      </c>
      <c r="I20" s="17">
        <f>'[8]赔款计算书-部分手动填写'!I20</f>
        <v>105</v>
      </c>
    </row>
    <row r="21" s="2" customFormat="1" customHeight="1" spans="1:9">
      <c r="A21" s="20" t="s">
        <v>13</v>
      </c>
      <c r="B21" s="21"/>
      <c r="C21" s="17"/>
      <c r="D21" s="18">
        <f t="shared" ref="D21:F21" si="2">SUM(D6:D20)</f>
        <v>102.4</v>
      </c>
      <c r="E21" s="17">
        <f t="shared" si="2"/>
        <v>102.4</v>
      </c>
      <c r="F21" s="17">
        <f t="shared" si="2"/>
        <v>25.5</v>
      </c>
      <c r="G21" s="17"/>
      <c r="H21" s="17"/>
      <c r="I21" s="17">
        <f>SUM(I6:I20)</f>
        <v>2677.5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21:B21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M15" sqref="M15"/>
    </sheetView>
  </sheetViews>
  <sheetFormatPr defaultColWidth="9" defaultRowHeight="18" customHeight="1"/>
  <cols>
    <col min="1" max="1" width="5.625" style="3" customWidth="1"/>
    <col min="2" max="2" width="10.625" style="3" customWidth="1"/>
    <col min="3" max="3" width="20.625" style="3" customWidth="1"/>
    <col min="4" max="6" width="15.625" style="3" customWidth="1"/>
    <col min="7" max="7" width="10.625" style="3" customWidth="1"/>
    <col min="8" max="8" width="13.625" style="3" customWidth="1"/>
    <col min="9" max="9" width="15.625" style="3" customWidth="1"/>
    <col min="10" max="16384" width="9" style="3"/>
  </cols>
  <sheetData>
    <row r="1" s="1" customFormat="1" ht="30" customHeight="1" spans="1:9">
      <c r="A1" s="4"/>
      <c r="B1" s="4"/>
      <c r="C1" s="4"/>
      <c r="D1" s="5"/>
      <c r="E1" s="4"/>
      <c r="F1" s="4"/>
      <c r="G1" s="4"/>
      <c r="H1" s="4"/>
      <c r="I1" s="4"/>
    </row>
    <row r="2" s="1" customFormat="1" ht="26" customHeight="1" spans="1:9">
      <c r="A2" s="6" t="s">
        <v>0</v>
      </c>
      <c r="B2" s="6"/>
      <c r="C2" s="6"/>
      <c r="D2" s="7"/>
      <c r="E2" s="6"/>
      <c r="F2" s="6"/>
      <c r="G2" s="6"/>
      <c r="H2" s="6"/>
      <c r="I2" s="6"/>
    </row>
    <row r="3" s="1" customFormat="1" customHeight="1" spans="1:9">
      <c r="A3" s="8" t="s">
        <v>1</v>
      </c>
      <c r="B3" s="8"/>
      <c r="C3" s="9" t="str">
        <f>[9]保单信息!C2</f>
        <v>012437070600160102000218</v>
      </c>
      <c r="D3" s="9"/>
      <c r="E3" s="9"/>
      <c r="F3" s="9"/>
      <c r="G3" s="10"/>
      <c r="H3" s="10"/>
      <c r="I3" s="10"/>
    </row>
    <row r="4" s="1" customFormat="1" customHeight="1" spans="1:9">
      <c r="A4" s="8" t="s">
        <v>2</v>
      </c>
      <c r="B4" s="8"/>
      <c r="C4" s="11" t="str">
        <f>[9]快速理赔单证!C4</f>
        <v>青州市东夏镇方台村崔华德等69户</v>
      </c>
      <c r="D4" s="11"/>
      <c r="E4" s="11"/>
      <c r="F4" s="11"/>
      <c r="G4" s="12" t="s">
        <v>3</v>
      </c>
      <c r="H4" s="11" t="str">
        <f>'[9]赔款计算书-部分手动填写'!F4</f>
        <v>中央政策性小麦种植保险</v>
      </c>
      <c r="I4" s="11"/>
    </row>
    <row r="5" s="1" customFormat="1" ht="30" customHeight="1" spans="1:9">
      <c r="A5" s="13" t="s">
        <v>4</v>
      </c>
      <c r="B5" s="14" t="s">
        <v>5</v>
      </c>
      <c r="C5" s="15" t="s">
        <v>6</v>
      </c>
      <c r="D5" s="16" t="s">
        <v>7</v>
      </c>
      <c r="E5" s="14" t="s">
        <v>8</v>
      </c>
      <c r="F5" s="14" t="s">
        <v>9</v>
      </c>
      <c r="G5" s="13" t="s">
        <v>10</v>
      </c>
      <c r="H5" s="13" t="s">
        <v>11</v>
      </c>
      <c r="I5" s="14" t="s">
        <v>12</v>
      </c>
    </row>
    <row r="6" s="1" customFormat="1" customHeight="1" spans="1:9">
      <c r="A6" s="13">
        <f t="shared" ref="A6:A34" si="0">ROW()-5</f>
        <v>1</v>
      </c>
      <c r="B6" s="17" t="str">
        <f>'[9]赔款计算书-部分手动填写'!B6</f>
        <v>崔华成</v>
      </c>
      <c r="C6" s="18" t="str">
        <f>REPLACE('[9]赔款计算书-部分手动填写'!C6,9,6,"******")</f>
        <v>37072119******3471</v>
      </c>
      <c r="D6" s="18">
        <f>'[9]赔款计算书-部分手动填写'!E6</f>
        <v>6</v>
      </c>
      <c r="E6" s="17">
        <f t="shared" ref="E6:E34" si="1">D6</f>
        <v>6</v>
      </c>
      <c r="F6" s="17">
        <f>'[9]赔款计算书-部分手动填写'!F6</f>
        <v>2.5</v>
      </c>
      <c r="G6" s="19">
        <f>'[9]赔款计算书-部分手动填写'!G6</f>
        <v>0.21</v>
      </c>
      <c r="H6" s="19">
        <f>'[9]赔款计算书-部分手动填写'!H6</f>
        <v>1</v>
      </c>
      <c r="I6" s="17">
        <f>'[9]赔款计算书-部分手动填写'!I6</f>
        <v>262.5</v>
      </c>
    </row>
    <row r="7" s="1" customFormat="1" customHeight="1" spans="1:9">
      <c r="A7" s="13">
        <f t="shared" si="0"/>
        <v>2</v>
      </c>
      <c r="B7" s="17" t="str">
        <f>'[9]赔款计算书-部分手动填写'!B7</f>
        <v>崔华光</v>
      </c>
      <c r="C7" s="18" t="str">
        <f>REPLACE('[9]赔款计算书-部分手动填写'!C7,9,6,"******")</f>
        <v>37072119******3476</v>
      </c>
      <c r="D7" s="18">
        <f>'[9]赔款计算书-部分手动填写'!E7</f>
        <v>2</v>
      </c>
      <c r="E7" s="17">
        <f t="shared" si="1"/>
        <v>2</v>
      </c>
      <c r="F7" s="17">
        <f>'[9]赔款计算书-部分手动填写'!F7</f>
        <v>0.7</v>
      </c>
      <c r="G7" s="19">
        <f>'[9]赔款计算书-部分手动填写'!G7</f>
        <v>0.21</v>
      </c>
      <c r="H7" s="19">
        <f>'[9]赔款计算书-部分手动填写'!H7</f>
        <v>1</v>
      </c>
      <c r="I7" s="17">
        <f>'[9]赔款计算书-部分手动填写'!I7</f>
        <v>73.5</v>
      </c>
    </row>
    <row r="8" s="1" customFormat="1" customHeight="1" spans="1:9">
      <c r="A8" s="13">
        <f t="shared" si="0"/>
        <v>3</v>
      </c>
      <c r="B8" s="17" t="str">
        <f>'[9]赔款计算书-部分手动填写'!B8</f>
        <v>崔华山</v>
      </c>
      <c r="C8" s="18" t="str">
        <f>REPLACE('[9]赔款计算书-部分手动填写'!C8,9,6,"******")</f>
        <v>37072119******3472</v>
      </c>
      <c r="D8" s="18">
        <f>'[9]赔款计算书-部分手动填写'!E8</f>
        <v>2.5</v>
      </c>
      <c r="E8" s="17">
        <f t="shared" si="1"/>
        <v>2.5</v>
      </c>
      <c r="F8" s="17">
        <f>'[9]赔款计算书-部分手动填写'!F8</f>
        <v>2</v>
      </c>
      <c r="G8" s="19">
        <f>'[9]赔款计算书-部分手动填写'!G8</f>
        <v>0.21</v>
      </c>
      <c r="H8" s="19">
        <f>'[9]赔款计算书-部分手动填写'!H8</f>
        <v>1</v>
      </c>
      <c r="I8" s="17">
        <f>'[9]赔款计算书-部分手动填写'!I8</f>
        <v>210</v>
      </c>
    </row>
    <row r="9" s="1" customFormat="1" customHeight="1" spans="1:9">
      <c r="A9" s="13">
        <f t="shared" si="0"/>
        <v>4</v>
      </c>
      <c r="B9" s="17" t="str">
        <f>'[9]赔款计算书-部分手动填写'!B9</f>
        <v>崔景茜</v>
      </c>
      <c r="C9" s="18" t="str">
        <f>REPLACE('[9]赔款计算书-部分手动填写'!C9,9,6,"******")</f>
        <v>37232519******0427</v>
      </c>
      <c r="D9" s="18">
        <f>'[9]赔款计算书-部分手动填写'!E9</f>
        <v>3.5</v>
      </c>
      <c r="E9" s="17">
        <f t="shared" si="1"/>
        <v>3.5</v>
      </c>
      <c r="F9" s="17">
        <f>'[9]赔款计算书-部分手动填写'!F9</f>
        <v>0.2</v>
      </c>
      <c r="G9" s="19">
        <f>'[9]赔款计算书-部分手动填写'!G9</f>
        <v>0.21</v>
      </c>
      <c r="H9" s="19">
        <f>'[9]赔款计算书-部分手动填写'!H9</f>
        <v>1</v>
      </c>
      <c r="I9" s="17">
        <f>'[9]赔款计算书-部分手动填写'!I9</f>
        <v>21</v>
      </c>
    </row>
    <row r="10" s="1" customFormat="1" customHeight="1" spans="1:9">
      <c r="A10" s="13">
        <f t="shared" si="0"/>
        <v>5</v>
      </c>
      <c r="B10" s="17" t="str">
        <f>'[9]赔款计算书-部分手动填写'!B10</f>
        <v>董桂连</v>
      </c>
      <c r="C10" s="18" t="str">
        <f>REPLACE('[9]赔款计算书-部分手动填写'!C10,9,6,"******")</f>
        <v>37072119******3463</v>
      </c>
      <c r="D10" s="18">
        <f>'[9]赔款计算书-部分手动填写'!E10</f>
        <v>2</v>
      </c>
      <c r="E10" s="17">
        <f t="shared" si="1"/>
        <v>2</v>
      </c>
      <c r="F10" s="17">
        <f>'[9]赔款计算书-部分手动填写'!F10</f>
        <v>1</v>
      </c>
      <c r="G10" s="19">
        <f>'[9]赔款计算书-部分手动填写'!G10</f>
        <v>0.21</v>
      </c>
      <c r="H10" s="19">
        <f>'[9]赔款计算书-部分手动填写'!H10</f>
        <v>1</v>
      </c>
      <c r="I10" s="17">
        <f>'[9]赔款计算书-部分手动填写'!I10</f>
        <v>105</v>
      </c>
    </row>
    <row r="11" s="1" customFormat="1" customHeight="1" spans="1:9">
      <c r="A11" s="13">
        <f t="shared" si="0"/>
        <v>6</v>
      </c>
      <c r="B11" s="17" t="str">
        <f>'[9]赔款计算书-部分手动填写'!B11</f>
        <v>高学孔</v>
      </c>
      <c r="C11" s="18" t="str">
        <f>REPLACE('[9]赔款计算书-部分手动填写'!C11,9,6,"******")</f>
        <v>37072119******3471</v>
      </c>
      <c r="D11" s="18">
        <f>'[9]赔款计算书-部分手动填写'!E11</f>
        <v>5.5</v>
      </c>
      <c r="E11" s="17">
        <f t="shared" si="1"/>
        <v>5.5</v>
      </c>
      <c r="F11" s="17">
        <f>'[9]赔款计算书-部分手动填写'!F11</f>
        <v>3.5</v>
      </c>
      <c r="G11" s="19">
        <f>'[9]赔款计算书-部分手动填写'!G11</f>
        <v>0.21</v>
      </c>
      <c r="H11" s="19">
        <f>'[9]赔款计算书-部分手动填写'!H11</f>
        <v>1</v>
      </c>
      <c r="I11" s="17">
        <f>'[9]赔款计算书-部分手动填写'!I11</f>
        <v>367.5</v>
      </c>
    </row>
    <row r="12" s="1" customFormat="1" customHeight="1" spans="1:9">
      <c r="A12" s="13">
        <f t="shared" si="0"/>
        <v>7</v>
      </c>
      <c r="B12" s="17" t="str">
        <f>'[9]赔款计算书-部分手动填写'!B12</f>
        <v>高学孟</v>
      </c>
      <c r="C12" s="18" t="str">
        <f>REPLACE('[9]赔款计算书-部分手动填写'!C12,9,6,"******")</f>
        <v>37072119******3515</v>
      </c>
      <c r="D12" s="18">
        <f>'[9]赔款计算书-部分手动填写'!E12</f>
        <v>4</v>
      </c>
      <c r="E12" s="17">
        <f t="shared" si="1"/>
        <v>4</v>
      </c>
      <c r="F12" s="17">
        <f>'[9]赔款计算书-部分手动填写'!F12</f>
        <v>3.8</v>
      </c>
      <c r="G12" s="19">
        <f>'[9]赔款计算书-部分手动填写'!G12</f>
        <v>0.21</v>
      </c>
      <c r="H12" s="19">
        <f>'[9]赔款计算书-部分手动填写'!H12</f>
        <v>1</v>
      </c>
      <c r="I12" s="17">
        <f>'[9]赔款计算书-部分手动填写'!I12</f>
        <v>399</v>
      </c>
    </row>
    <row r="13" s="1" customFormat="1" customHeight="1" spans="1:9">
      <c r="A13" s="13">
        <f t="shared" si="0"/>
        <v>8</v>
      </c>
      <c r="B13" s="17" t="str">
        <f>'[9]赔款计算书-部分手动填写'!B13</f>
        <v>郭建华</v>
      </c>
      <c r="C13" s="18" t="str">
        <f>REPLACE('[9]赔款计算书-部分手动填写'!C13,9,6,"******")</f>
        <v>37072119******347X</v>
      </c>
      <c r="D13" s="18">
        <f>'[9]赔款计算书-部分手动填写'!E13</f>
        <v>2</v>
      </c>
      <c r="E13" s="17">
        <f t="shared" si="1"/>
        <v>2</v>
      </c>
      <c r="F13" s="17">
        <f>'[9]赔款计算书-部分手动填写'!F13</f>
        <v>0.3</v>
      </c>
      <c r="G13" s="19">
        <f>'[9]赔款计算书-部分手动填写'!G13</f>
        <v>0.21</v>
      </c>
      <c r="H13" s="19">
        <f>'[9]赔款计算书-部分手动填写'!H13</f>
        <v>1</v>
      </c>
      <c r="I13" s="17">
        <f>'[9]赔款计算书-部分手动填写'!I13</f>
        <v>31.5</v>
      </c>
    </row>
    <row r="14" s="1" customFormat="1" customHeight="1" spans="1:9">
      <c r="A14" s="13">
        <f t="shared" si="0"/>
        <v>9</v>
      </c>
      <c r="B14" s="17" t="str">
        <f>'[9]赔款计算书-部分手动填写'!B14</f>
        <v>郭守柏</v>
      </c>
      <c r="C14" s="18" t="str">
        <f>REPLACE('[9]赔款计算书-部分手动填写'!C14,9,6,"******")</f>
        <v>37072119******347X</v>
      </c>
      <c r="D14" s="18">
        <f>'[9]赔款计算书-部分手动填写'!E14</f>
        <v>7</v>
      </c>
      <c r="E14" s="17">
        <f t="shared" si="1"/>
        <v>7</v>
      </c>
      <c r="F14" s="17">
        <f>'[9]赔款计算书-部分手动填写'!F14</f>
        <v>2</v>
      </c>
      <c r="G14" s="19">
        <f>'[9]赔款计算书-部分手动填写'!G14</f>
        <v>0.21</v>
      </c>
      <c r="H14" s="19">
        <f>'[9]赔款计算书-部分手动填写'!H14</f>
        <v>1</v>
      </c>
      <c r="I14" s="17">
        <f>'[9]赔款计算书-部分手动填写'!I14</f>
        <v>210</v>
      </c>
    </row>
    <row r="15" s="1" customFormat="1" customHeight="1" spans="1:9">
      <c r="A15" s="13">
        <f t="shared" si="0"/>
        <v>10</v>
      </c>
      <c r="B15" s="17" t="str">
        <f>'[9]赔款计算书-部分手动填写'!B15</f>
        <v>郭守松</v>
      </c>
      <c r="C15" s="18" t="str">
        <f>REPLACE('[9]赔款计算书-部分手动填写'!C15,9,6,"******")</f>
        <v>37072119******3474</v>
      </c>
      <c r="D15" s="18">
        <f>'[9]赔款计算书-部分手动填写'!E15</f>
        <v>5.7</v>
      </c>
      <c r="E15" s="17">
        <f t="shared" si="1"/>
        <v>5.7</v>
      </c>
      <c r="F15" s="17">
        <f>'[9]赔款计算书-部分手动填写'!F15</f>
        <v>2</v>
      </c>
      <c r="G15" s="19">
        <f>'[9]赔款计算书-部分手动填写'!G15</f>
        <v>0.21</v>
      </c>
      <c r="H15" s="19">
        <f>'[9]赔款计算书-部分手动填写'!H15</f>
        <v>1</v>
      </c>
      <c r="I15" s="17">
        <f>'[9]赔款计算书-部分手动填写'!I15</f>
        <v>210</v>
      </c>
    </row>
    <row r="16" s="1" customFormat="1" customHeight="1" spans="1:9">
      <c r="A16" s="13">
        <f t="shared" si="0"/>
        <v>11</v>
      </c>
      <c r="B16" s="17" t="str">
        <f>'[9]赔款计算书-部分手动填写'!B16</f>
        <v>郭守桐</v>
      </c>
      <c r="C16" s="18" t="str">
        <f>REPLACE('[9]赔款计算书-部分手动填写'!C16,9,6,"******")</f>
        <v>37072119******3478</v>
      </c>
      <c r="D16" s="18">
        <f>'[9]赔款计算书-部分手动填写'!E16</f>
        <v>2.5</v>
      </c>
      <c r="E16" s="17">
        <f t="shared" si="1"/>
        <v>2.5</v>
      </c>
      <c r="F16" s="17">
        <f>'[9]赔款计算书-部分手动填写'!F16</f>
        <v>2</v>
      </c>
      <c r="G16" s="19">
        <f>'[9]赔款计算书-部分手动填写'!G16</f>
        <v>0.21</v>
      </c>
      <c r="H16" s="19">
        <f>'[9]赔款计算书-部分手动填写'!H16</f>
        <v>1</v>
      </c>
      <c r="I16" s="17">
        <f>'[9]赔款计算书-部分手动填写'!I16</f>
        <v>210</v>
      </c>
    </row>
    <row r="17" s="1" customFormat="1" customHeight="1" spans="1:9">
      <c r="A17" s="13">
        <f t="shared" si="0"/>
        <v>12</v>
      </c>
      <c r="B17" s="17" t="str">
        <f>'[9]赔款计算书-部分手动填写'!B17</f>
        <v>郭永江</v>
      </c>
      <c r="C17" s="18" t="str">
        <f>REPLACE('[9]赔款计算书-部分手动填写'!C17,9,6,"******")</f>
        <v>37078119******3294</v>
      </c>
      <c r="D17" s="18">
        <f>'[9]赔款计算书-部分手动填写'!E17</f>
        <v>2.5</v>
      </c>
      <c r="E17" s="17">
        <f t="shared" si="1"/>
        <v>2.5</v>
      </c>
      <c r="F17" s="17">
        <f>'[9]赔款计算书-部分手动填写'!F17</f>
        <v>0.2</v>
      </c>
      <c r="G17" s="19">
        <f>'[9]赔款计算书-部分手动填写'!G17</f>
        <v>0.21</v>
      </c>
      <c r="H17" s="19">
        <f>'[9]赔款计算书-部分手动填写'!H17</f>
        <v>1</v>
      </c>
      <c r="I17" s="17">
        <f>'[9]赔款计算书-部分手动填写'!I17</f>
        <v>21</v>
      </c>
    </row>
    <row r="18" s="1" customFormat="1" customHeight="1" spans="1:9">
      <c r="A18" s="13">
        <f t="shared" si="0"/>
        <v>13</v>
      </c>
      <c r="B18" s="17" t="str">
        <f>'[9]赔款计算书-部分手动填写'!B18</f>
        <v>韩春梅</v>
      </c>
      <c r="C18" s="18" t="str">
        <f>REPLACE('[9]赔款计算书-部分手动填写'!C18,9,6,"******")</f>
        <v>37072119******3464</v>
      </c>
      <c r="D18" s="18">
        <f>'[9]赔款计算书-部分手动填写'!E18</f>
        <v>4.2</v>
      </c>
      <c r="E18" s="17">
        <f t="shared" si="1"/>
        <v>4.2</v>
      </c>
      <c r="F18" s="17">
        <f>'[9]赔款计算书-部分手动填写'!F18</f>
        <v>1</v>
      </c>
      <c r="G18" s="19">
        <f>'[9]赔款计算书-部分手动填写'!G18</f>
        <v>0.21</v>
      </c>
      <c r="H18" s="19">
        <f>'[9]赔款计算书-部分手动填写'!H18</f>
        <v>1</v>
      </c>
      <c r="I18" s="17">
        <f>'[9]赔款计算书-部分手动填写'!I18</f>
        <v>105</v>
      </c>
    </row>
    <row r="19" s="1" customFormat="1" customHeight="1" spans="1:9">
      <c r="A19" s="13">
        <f t="shared" si="0"/>
        <v>14</v>
      </c>
      <c r="B19" s="17" t="str">
        <f>'[9]赔款计算书-部分手动填写'!B19</f>
        <v>李敬喜</v>
      </c>
      <c r="C19" s="18" t="str">
        <f>REPLACE('[9]赔款计算书-部分手动填写'!C19,9,6,"******")</f>
        <v>37072119******3470</v>
      </c>
      <c r="D19" s="18">
        <f>'[9]赔款计算书-部分手动填写'!E19</f>
        <v>1.3</v>
      </c>
      <c r="E19" s="17">
        <f t="shared" si="1"/>
        <v>1.3</v>
      </c>
      <c r="F19" s="17">
        <f>'[9]赔款计算书-部分手动填写'!F19</f>
        <v>0.2</v>
      </c>
      <c r="G19" s="19">
        <f>'[9]赔款计算书-部分手动填写'!G19</f>
        <v>0.21</v>
      </c>
      <c r="H19" s="19">
        <f>'[9]赔款计算书-部分手动填写'!H19</f>
        <v>1</v>
      </c>
      <c r="I19" s="17">
        <f>'[9]赔款计算书-部分手动填写'!I19</f>
        <v>21</v>
      </c>
    </row>
    <row r="20" s="1" customFormat="1" customHeight="1" spans="1:9">
      <c r="A20" s="13">
        <f t="shared" si="0"/>
        <v>15</v>
      </c>
      <c r="B20" s="17" t="str">
        <f>'[9]赔款计算书-部分手动填写'!B20</f>
        <v>李树春</v>
      </c>
      <c r="C20" s="18" t="str">
        <f>REPLACE('[9]赔款计算书-部分手动填写'!C20,9,6,"******")</f>
        <v>37072119******3471</v>
      </c>
      <c r="D20" s="18">
        <f>'[9]赔款计算书-部分手动填写'!E20</f>
        <v>5</v>
      </c>
      <c r="E20" s="17">
        <f t="shared" si="1"/>
        <v>5</v>
      </c>
      <c r="F20" s="17">
        <f>'[9]赔款计算书-部分手动填写'!F20</f>
        <v>0.2</v>
      </c>
      <c r="G20" s="19">
        <f>'[9]赔款计算书-部分手动填写'!G20</f>
        <v>0.21</v>
      </c>
      <c r="H20" s="19">
        <f>'[9]赔款计算书-部分手动填写'!H20</f>
        <v>1</v>
      </c>
      <c r="I20" s="17">
        <f>'[9]赔款计算书-部分手动填写'!I20</f>
        <v>21</v>
      </c>
    </row>
    <row r="21" s="1" customFormat="1" customHeight="1" spans="1:9">
      <c r="A21" s="13">
        <f t="shared" si="0"/>
        <v>16</v>
      </c>
      <c r="B21" s="17" t="str">
        <f>'[9]赔款计算书-部分手动填写'!B21</f>
        <v>李树森</v>
      </c>
      <c r="C21" s="18" t="str">
        <f>REPLACE('[9]赔款计算书-部分手动填写'!C21,9,6,"******")</f>
        <v>37072119******3474</v>
      </c>
      <c r="D21" s="18">
        <f>'[9]赔款计算书-部分手动填写'!E21</f>
        <v>3.5</v>
      </c>
      <c r="E21" s="17">
        <f t="shared" si="1"/>
        <v>3.5</v>
      </c>
      <c r="F21" s="17">
        <f>'[9]赔款计算书-部分手动填写'!F21</f>
        <v>0.2</v>
      </c>
      <c r="G21" s="19">
        <f>'[9]赔款计算书-部分手动填写'!G21</f>
        <v>0.21</v>
      </c>
      <c r="H21" s="19">
        <f>'[9]赔款计算书-部分手动填写'!H21</f>
        <v>1</v>
      </c>
      <c r="I21" s="17">
        <f>'[9]赔款计算书-部分手动填写'!I21</f>
        <v>21</v>
      </c>
    </row>
    <row r="22" s="1" customFormat="1" customHeight="1" spans="1:9">
      <c r="A22" s="13">
        <f t="shared" si="0"/>
        <v>17</v>
      </c>
      <c r="B22" s="17" t="str">
        <f>'[9]赔款计算书-部分手动填写'!B22</f>
        <v>李乡广</v>
      </c>
      <c r="C22" s="18" t="str">
        <f>REPLACE('[9]赔款计算书-部分手动填写'!C22,9,6,"******")</f>
        <v>37072119******3473</v>
      </c>
      <c r="D22" s="18">
        <f>'[9]赔款计算书-部分手动填写'!E22</f>
        <v>7.5</v>
      </c>
      <c r="E22" s="17">
        <f t="shared" si="1"/>
        <v>7.5</v>
      </c>
      <c r="F22" s="17">
        <f>'[9]赔款计算书-部分手动填写'!F22</f>
        <v>3.5</v>
      </c>
      <c r="G22" s="19">
        <f>'[9]赔款计算书-部分手动填写'!G22</f>
        <v>0.21</v>
      </c>
      <c r="H22" s="19">
        <f>'[9]赔款计算书-部分手动填写'!H22</f>
        <v>1</v>
      </c>
      <c r="I22" s="17">
        <f>'[9]赔款计算书-部分手动填写'!I22</f>
        <v>367.5</v>
      </c>
    </row>
    <row r="23" s="1" customFormat="1" customHeight="1" spans="1:9">
      <c r="A23" s="13">
        <f t="shared" si="0"/>
        <v>18</v>
      </c>
      <c r="B23" s="17" t="str">
        <f>'[9]赔款计算书-部分手动填写'!B23</f>
        <v>李乡庆</v>
      </c>
      <c r="C23" s="18" t="str">
        <f>REPLACE('[9]赔款计算书-部分手动填写'!C23,9,6,"******")</f>
        <v>37072119******3490</v>
      </c>
      <c r="D23" s="18">
        <f>'[9]赔款计算书-部分手动填写'!E23</f>
        <v>1</v>
      </c>
      <c r="E23" s="17">
        <f t="shared" si="1"/>
        <v>1</v>
      </c>
      <c r="F23" s="17">
        <f>'[9]赔款计算书-部分手动填写'!F23</f>
        <v>0.2</v>
      </c>
      <c r="G23" s="19">
        <f>'[9]赔款计算书-部分手动填写'!G23</f>
        <v>0.21</v>
      </c>
      <c r="H23" s="19">
        <f>'[9]赔款计算书-部分手动填写'!H23</f>
        <v>1</v>
      </c>
      <c r="I23" s="17">
        <f>'[9]赔款计算书-部分手动填写'!I23</f>
        <v>21</v>
      </c>
    </row>
    <row r="24" s="1" customFormat="1" customHeight="1" spans="1:9">
      <c r="A24" s="13">
        <f t="shared" si="0"/>
        <v>19</v>
      </c>
      <c r="B24" s="17" t="str">
        <f>'[9]赔款计算书-部分手动填写'!B24</f>
        <v>李乡兴</v>
      </c>
      <c r="C24" s="18" t="str">
        <f>REPLACE('[9]赔款计算书-部分手动填写'!C24,9,6,"******")</f>
        <v>37072119******3513</v>
      </c>
      <c r="D24" s="18">
        <f>'[9]赔款计算书-部分手动填写'!E24</f>
        <v>2.5</v>
      </c>
      <c r="E24" s="17">
        <f t="shared" si="1"/>
        <v>2.5</v>
      </c>
      <c r="F24" s="17">
        <f>'[9]赔款计算书-部分手动填写'!F24</f>
        <v>0.5</v>
      </c>
      <c r="G24" s="19">
        <f>'[9]赔款计算书-部分手动填写'!G24</f>
        <v>0.21</v>
      </c>
      <c r="H24" s="19">
        <f>'[9]赔款计算书-部分手动填写'!H24</f>
        <v>1</v>
      </c>
      <c r="I24" s="17">
        <f>'[9]赔款计算书-部分手动填写'!I24</f>
        <v>52.5</v>
      </c>
    </row>
    <row r="25" s="1" customFormat="1" customHeight="1" spans="1:9">
      <c r="A25" s="13">
        <f t="shared" si="0"/>
        <v>20</v>
      </c>
      <c r="B25" s="17" t="str">
        <f>'[9]赔款计算书-部分手动填写'!B25</f>
        <v>李欣源</v>
      </c>
      <c r="C25" s="18" t="str">
        <f>REPLACE('[9]赔款计算书-部分手动填写'!C25,9,6,"******")</f>
        <v>37078120******3287</v>
      </c>
      <c r="D25" s="18">
        <f>'[9]赔款计算书-部分手动填写'!E25</f>
        <v>3</v>
      </c>
      <c r="E25" s="17">
        <f t="shared" si="1"/>
        <v>3</v>
      </c>
      <c r="F25" s="17">
        <f>'[9]赔款计算书-部分手动填写'!F25</f>
        <v>2</v>
      </c>
      <c r="G25" s="19">
        <f>'[9]赔款计算书-部分手动填写'!G25</f>
        <v>0.21</v>
      </c>
      <c r="H25" s="19">
        <f>'[9]赔款计算书-部分手动填写'!H25</f>
        <v>1</v>
      </c>
      <c r="I25" s="17">
        <f>'[9]赔款计算书-部分手动填写'!I25</f>
        <v>210</v>
      </c>
    </row>
    <row r="26" s="1" customFormat="1" customHeight="1" spans="1:9">
      <c r="A26" s="13">
        <f t="shared" si="0"/>
        <v>21</v>
      </c>
      <c r="B26" s="17" t="str">
        <f>'[9]赔款计算书-部分手动填写'!B26</f>
        <v>刘继成</v>
      </c>
      <c r="C26" s="18" t="str">
        <f>REPLACE('[9]赔款计算书-部分手动填写'!C26,9,6,"******")</f>
        <v>37072119******3472</v>
      </c>
      <c r="D26" s="18">
        <f>'[9]赔款计算书-部分手动填写'!E26</f>
        <v>1</v>
      </c>
      <c r="E26" s="17">
        <f t="shared" si="1"/>
        <v>1</v>
      </c>
      <c r="F26" s="17">
        <f>'[9]赔款计算书-部分手动填写'!F26</f>
        <v>0.2</v>
      </c>
      <c r="G26" s="19">
        <f>'[9]赔款计算书-部分手动填写'!G26</f>
        <v>0.21</v>
      </c>
      <c r="H26" s="19">
        <f>'[9]赔款计算书-部分手动填写'!H26</f>
        <v>1</v>
      </c>
      <c r="I26" s="17">
        <f>'[9]赔款计算书-部分手动填写'!I26</f>
        <v>21</v>
      </c>
    </row>
    <row r="27" s="1" customFormat="1" customHeight="1" spans="1:9">
      <c r="A27" s="13">
        <f t="shared" si="0"/>
        <v>22</v>
      </c>
      <c r="B27" s="17" t="str">
        <f>'[9]赔款计算书-部分手动填写'!B27</f>
        <v>彭金田</v>
      </c>
      <c r="C27" s="18" t="str">
        <f>REPLACE('[9]赔款计算书-部分手动填写'!C27,9,6,"******")</f>
        <v>37072119******3473</v>
      </c>
      <c r="D27" s="18">
        <f>'[9]赔款计算书-部分手动填写'!E27</f>
        <v>3</v>
      </c>
      <c r="E27" s="17">
        <f t="shared" si="1"/>
        <v>3</v>
      </c>
      <c r="F27" s="17">
        <f>'[9]赔款计算书-部分手动填写'!F27</f>
        <v>0.4</v>
      </c>
      <c r="G27" s="19">
        <f>'[9]赔款计算书-部分手动填写'!G27</f>
        <v>0.21</v>
      </c>
      <c r="H27" s="19">
        <f>'[9]赔款计算书-部分手动填写'!H27</f>
        <v>1</v>
      </c>
      <c r="I27" s="17">
        <f>'[9]赔款计算书-部分手动填写'!I27</f>
        <v>42</v>
      </c>
    </row>
    <row r="28" s="1" customFormat="1" customHeight="1" spans="1:9">
      <c r="A28" s="13">
        <f t="shared" si="0"/>
        <v>23</v>
      </c>
      <c r="B28" s="17" t="str">
        <f>'[9]赔款计算书-部分手动填写'!B28</f>
        <v>彭立中</v>
      </c>
      <c r="C28" s="18" t="str">
        <f>REPLACE('[9]赔款计算书-部分手动填写'!C28,9,6,"******")</f>
        <v>37072119******3472</v>
      </c>
      <c r="D28" s="18">
        <f>'[9]赔款计算书-部分手动填写'!E28</f>
        <v>6</v>
      </c>
      <c r="E28" s="17">
        <f t="shared" si="1"/>
        <v>6</v>
      </c>
      <c r="F28" s="17">
        <f>'[9]赔款计算书-部分手动填写'!F28</f>
        <v>2</v>
      </c>
      <c r="G28" s="19">
        <f>'[9]赔款计算书-部分手动填写'!G28</f>
        <v>0.21</v>
      </c>
      <c r="H28" s="19">
        <f>'[9]赔款计算书-部分手动填写'!H28</f>
        <v>1</v>
      </c>
      <c r="I28" s="17">
        <f>'[9]赔款计算书-部分手动填写'!I28</f>
        <v>210</v>
      </c>
    </row>
    <row r="29" s="1" customFormat="1" customHeight="1" spans="1:9">
      <c r="A29" s="13">
        <f t="shared" si="0"/>
        <v>24</v>
      </c>
      <c r="B29" s="17" t="str">
        <f>'[9]赔款计算书-部分手动填写'!B29</f>
        <v>彭美田</v>
      </c>
      <c r="C29" s="18" t="str">
        <f>REPLACE('[9]赔款计算书-部分手动填写'!C29,9,6,"******")</f>
        <v>37072119******3476</v>
      </c>
      <c r="D29" s="18">
        <f>'[9]赔款计算书-部分手动填写'!E29</f>
        <v>2.2</v>
      </c>
      <c r="E29" s="17">
        <f t="shared" si="1"/>
        <v>2.2</v>
      </c>
      <c r="F29" s="17">
        <f>'[9]赔款计算书-部分手动填写'!F29</f>
        <v>0.2</v>
      </c>
      <c r="G29" s="19">
        <f>'[9]赔款计算书-部分手动填写'!G29</f>
        <v>0.21</v>
      </c>
      <c r="H29" s="19">
        <f>'[9]赔款计算书-部分手动填写'!H29</f>
        <v>1</v>
      </c>
      <c r="I29" s="17">
        <f>'[9]赔款计算书-部分手动填写'!I29</f>
        <v>21</v>
      </c>
    </row>
    <row r="30" s="1" customFormat="1" customHeight="1" spans="1:9">
      <c r="A30" s="13">
        <f t="shared" si="0"/>
        <v>25</v>
      </c>
      <c r="B30" s="17" t="str">
        <f>'[9]赔款计算书-部分手动填写'!B30</f>
        <v>彭民田</v>
      </c>
      <c r="C30" s="18" t="str">
        <f>REPLACE('[9]赔款计算书-部分手动填写'!C30,9,6,"******")</f>
        <v>37072119******349X</v>
      </c>
      <c r="D30" s="18">
        <f>'[9]赔款计算书-部分手动填写'!E30</f>
        <v>4</v>
      </c>
      <c r="E30" s="17">
        <f t="shared" si="1"/>
        <v>4</v>
      </c>
      <c r="F30" s="17">
        <f>'[9]赔款计算书-部分手动填写'!F30</f>
        <v>0.4</v>
      </c>
      <c r="G30" s="19">
        <f>'[9]赔款计算书-部分手动填写'!G30</f>
        <v>0.21</v>
      </c>
      <c r="H30" s="19">
        <f>'[9]赔款计算书-部分手动填写'!H30</f>
        <v>1</v>
      </c>
      <c r="I30" s="17">
        <f>'[9]赔款计算书-部分手动填写'!I30</f>
        <v>42</v>
      </c>
    </row>
    <row r="31" s="1" customFormat="1" customHeight="1" spans="1:9">
      <c r="A31" s="13">
        <f t="shared" si="0"/>
        <v>26</v>
      </c>
      <c r="B31" s="17" t="str">
        <f>'[9]赔款计算书-部分手动填写'!B31</f>
        <v>彭汝田</v>
      </c>
      <c r="C31" s="18" t="str">
        <f>REPLACE('[9]赔款计算书-部分手动填写'!C31,9,6,"******")</f>
        <v>37072119******3472</v>
      </c>
      <c r="D31" s="18">
        <f>'[9]赔款计算书-部分手动填写'!E31</f>
        <v>1</v>
      </c>
      <c r="E31" s="17">
        <f t="shared" si="1"/>
        <v>1</v>
      </c>
      <c r="F31" s="17">
        <f>'[9]赔款计算书-部分手动填写'!F31</f>
        <v>0.1</v>
      </c>
      <c r="G31" s="19">
        <f>'[9]赔款计算书-部分手动填写'!G31</f>
        <v>0.21</v>
      </c>
      <c r="H31" s="19">
        <f>'[9]赔款计算书-部分手动填写'!H31</f>
        <v>1</v>
      </c>
      <c r="I31" s="17">
        <f>'[9]赔款计算书-部分手动填写'!I31</f>
        <v>10.5</v>
      </c>
    </row>
    <row r="32" s="1" customFormat="1" customHeight="1" spans="1:9">
      <c r="A32" s="13">
        <f t="shared" si="0"/>
        <v>27</v>
      </c>
      <c r="B32" s="17" t="str">
        <f>'[9]赔款计算书-部分手动填写'!B32</f>
        <v>彭周田</v>
      </c>
      <c r="C32" s="18" t="str">
        <f>REPLACE('[9]赔款计算书-部分手动填写'!C32,9,6,"******")</f>
        <v>37072119******3470</v>
      </c>
      <c r="D32" s="18">
        <f>'[9]赔款计算书-部分手动填写'!E32</f>
        <v>2</v>
      </c>
      <c r="E32" s="17">
        <f t="shared" si="1"/>
        <v>2</v>
      </c>
      <c r="F32" s="17">
        <f>'[9]赔款计算书-部分手动填写'!F32</f>
        <v>0.2</v>
      </c>
      <c r="G32" s="19">
        <f>'[9]赔款计算书-部分手动填写'!G32</f>
        <v>0.21</v>
      </c>
      <c r="H32" s="19">
        <f>'[9]赔款计算书-部分手动填写'!H32</f>
        <v>1</v>
      </c>
      <c r="I32" s="17">
        <f>'[9]赔款计算书-部分手动填写'!I32</f>
        <v>21</v>
      </c>
    </row>
    <row r="33" s="1" customFormat="1" customHeight="1" spans="1:9">
      <c r="A33" s="13">
        <f t="shared" si="0"/>
        <v>28</v>
      </c>
      <c r="B33" s="17" t="str">
        <f>'[9]赔款计算书-部分手动填写'!B33</f>
        <v>王振荣</v>
      </c>
      <c r="C33" s="18" t="str">
        <f>REPLACE('[9]赔款计算书-部分手动填写'!C33,9,6,"******")</f>
        <v>37072119******3460</v>
      </c>
      <c r="D33" s="18">
        <f>'[9]赔款计算书-部分手动填写'!E33</f>
        <v>4</v>
      </c>
      <c r="E33" s="17">
        <f t="shared" si="1"/>
        <v>4</v>
      </c>
      <c r="F33" s="17">
        <f>'[9]赔款计算书-部分手动填写'!F33</f>
        <v>0.3</v>
      </c>
      <c r="G33" s="19">
        <f>'[9]赔款计算书-部分手动填写'!G33</f>
        <v>0.21</v>
      </c>
      <c r="H33" s="19">
        <f>'[9]赔款计算书-部分手动填写'!H33</f>
        <v>1</v>
      </c>
      <c r="I33" s="17">
        <f>'[9]赔款计算书-部分手动填写'!I33</f>
        <v>31.5</v>
      </c>
    </row>
    <row r="34" s="1" customFormat="1" customHeight="1" spans="1:9">
      <c r="A34" s="13">
        <f t="shared" si="0"/>
        <v>29</v>
      </c>
      <c r="B34" s="17" t="str">
        <f>'[9]赔款计算书-部分手动填写'!B34</f>
        <v>赵子书</v>
      </c>
      <c r="C34" s="18" t="str">
        <f>REPLACE('[9]赔款计算书-部分手动填写'!C34,9,6,"******")</f>
        <v>37072119******3472</v>
      </c>
      <c r="D34" s="18">
        <f>'[9]赔款计算书-部分手动填写'!E34</f>
        <v>4</v>
      </c>
      <c r="E34" s="17">
        <f t="shared" si="1"/>
        <v>4</v>
      </c>
      <c r="F34" s="17">
        <f>'[9]赔款计算书-部分手动填写'!F34</f>
        <v>2</v>
      </c>
      <c r="G34" s="19">
        <f>'[9]赔款计算书-部分手动填写'!G34</f>
        <v>0.21</v>
      </c>
      <c r="H34" s="19">
        <f>'[9]赔款计算书-部分手动填写'!H34</f>
        <v>1</v>
      </c>
      <c r="I34" s="17">
        <f>'[9]赔款计算书-部分手动填写'!I34</f>
        <v>210</v>
      </c>
    </row>
    <row r="35" s="2" customFormat="1" customHeight="1" spans="1:9">
      <c r="A35" s="20" t="s">
        <v>13</v>
      </c>
      <c r="B35" s="21"/>
      <c r="C35" s="17"/>
      <c r="D35" s="18">
        <f t="shared" ref="D35:F35" si="2">SUM(D6:D34)</f>
        <v>100.4</v>
      </c>
      <c r="E35" s="17">
        <f t="shared" si="2"/>
        <v>100.4</v>
      </c>
      <c r="F35" s="17">
        <f t="shared" si="2"/>
        <v>33.8</v>
      </c>
      <c r="G35" s="17"/>
      <c r="H35" s="17"/>
      <c r="I35" s="17">
        <f>SUM(I6:I34)</f>
        <v>3549</v>
      </c>
    </row>
  </sheetData>
  <mergeCells count="9">
    <mergeCell ref="A1:I1"/>
    <mergeCell ref="A2:I2"/>
    <mergeCell ref="A3:B3"/>
    <mergeCell ref="C3:F3"/>
    <mergeCell ref="G3:I3"/>
    <mergeCell ref="A4:B4"/>
    <mergeCell ref="C4:F4"/>
    <mergeCell ref="H4:I4"/>
    <mergeCell ref="A35:B3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52</vt:i4>
      </vt:variant>
    </vt:vector>
  </HeadingPairs>
  <TitlesOfParts>
    <vt:vector size="52" baseType="lpstr">
      <vt:lpstr>北于村</vt:lpstr>
      <vt:lpstr>边线店子村</vt:lpstr>
      <vt:lpstr>柴庙</vt:lpstr>
      <vt:lpstr>崔家</vt:lpstr>
      <vt:lpstr>东夏</vt:lpstr>
      <vt:lpstr>杜家</vt:lpstr>
      <vt:lpstr>段家</vt:lpstr>
      <vt:lpstr>二府</vt:lpstr>
      <vt:lpstr>方台</vt:lpstr>
      <vt:lpstr>高家</vt:lpstr>
      <vt:lpstr>耿家</vt:lpstr>
      <vt:lpstr>顾家</vt:lpstr>
      <vt:lpstr>郝家</vt:lpstr>
      <vt:lpstr>后史</vt:lpstr>
      <vt:lpstr>后司</vt:lpstr>
      <vt:lpstr>花园辛</vt:lpstr>
      <vt:lpstr>井家</vt:lpstr>
      <vt:lpstr>老刘</vt:lpstr>
      <vt:lpstr>李集</vt:lpstr>
      <vt:lpstr>李仙</vt:lpstr>
      <vt:lpstr>刘辛</vt:lpstr>
      <vt:lpstr>马埠</vt:lpstr>
      <vt:lpstr>南黄</vt:lpstr>
      <vt:lpstr>齐家</vt:lpstr>
      <vt:lpstr>前史</vt:lpstr>
      <vt:lpstr>前司</vt:lpstr>
      <vt:lpstr>曲于</vt:lpstr>
      <vt:lpstr>三官庙</vt:lpstr>
      <vt:lpstr>邵树</vt:lpstr>
      <vt:lpstr>石佛</vt:lpstr>
      <vt:lpstr>石家</vt:lpstr>
      <vt:lpstr>拾甲</vt:lpstr>
      <vt:lpstr>双庙</vt:lpstr>
      <vt:lpstr>苏埠屯</vt:lpstr>
      <vt:lpstr>堂子</vt:lpstr>
      <vt:lpstr>桃园</vt:lpstr>
      <vt:lpstr>王木匠</vt:lpstr>
      <vt:lpstr>王小</vt:lpstr>
      <vt:lpstr>文家</vt:lpstr>
      <vt:lpstr>西荒</vt:lpstr>
      <vt:lpstr>西夏</vt:lpstr>
      <vt:lpstr>小陈</vt:lpstr>
      <vt:lpstr>小马家</vt:lpstr>
      <vt:lpstr>徐家</vt:lpstr>
      <vt:lpstr>杨立伍</vt:lpstr>
      <vt:lpstr>榆林</vt:lpstr>
      <vt:lpstr>皂户</vt:lpstr>
      <vt:lpstr>张晁</vt:lpstr>
      <vt:lpstr>张季</vt:lpstr>
      <vt:lpstr>张小</vt:lpstr>
      <vt:lpstr>祝家</vt:lpstr>
      <vt:lpstr>庄家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孙玉鹏</dc:creator>
  <cp:lastModifiedBy>孙玉鹏</cp:lastModifiedBy>
  <dcterms:created xsi:type="dcterms:W3CDTF">2024-06-28T02:56:00Z</dcterms:created>
  <dcterms:modified xsi:type="dcterms:W3CDTF">2024-07-01T02:07:19Z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E69439D42DE146B4AE7EBE109550428A</vt:lpwstr>
  </property>
  <property fmtid="{D5CDD505-2E9C-101B-9397-08002B2CF9AE}" pid="3" name="KSOProductBuildVer">
    <vt:lpwstr>2052-11.8.2.12085</vt:lpwstr>
  </property>
</Properties>
</file>