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6" activeTab="37"/>
  </bookViews>
  <sheets>
    <sheet name="北寨" sheetId="1" r:id="rId1"/>
    <sheet name="车旺" sheetId="2" r:id="rId2"/>
    <sheet name="程辛" sheetId="3" r:id="rId3"/>
    <sheet name="东霍陵" sheetId="4" r:id="rId4"/>
    <sheet name="东田旺" sheetId="5" r:id="rId5"/>
    <sheet name="东于" sheetId="6" r:id="rId6"/>
    <sheet name="东郑" sheetId="7" r:id="rId7"/>
    <sheet name="董家庄" sheetId="8" r:id="rId8"/>
    <sheet name="房家" sheetId="9" r:id="rId9"/>
    <sheet name="河子头" sheetId="10" r:id="rId10"/>
    <sheet name="老鸦" sheetId="11" r:id="rId11"/>
    <sheet name="吕家楼" sheetId="12" r:id="rId12"/>
    <sheet name="南魏" sheetId="13" r:id="rId13"/>
    <sheet name="泥河店" sheetId="14" r:id="rId14"/>
    <sheet name="倪辛" sheetId="15" r:id="rId15"/>
    <sheet name="裴坡" sheetId="16" r:id="rId16"/>
    <sheet name="任家" sheetId="17" r:id="rId17"/>
    <sheet name="山前李" sheetId="18" r:id="rId18"/>
    <sheet name="山前刘" sheetId="19" r:id="rId19"/>
    <sheet name="十亩田" sheetId="20" r:id="rId20"/>
    <sheet name="四座楼" sheetId="21" r:id="rId21"/>
    <sheet name="孙家楼" sheetId="22" r:id="rId22"/>
    <sheet name="谭北" sheetId="23" r:id="rId23"/>
    <sheet name="谭坊" sheetId="24" r:id="rId24"/>
    <sheet name="万坊" sheetId="25" r:id="rId25"/>
    <sheet name="王盘石" sheetId="26" r:id="rId26"/>
    <sheet name="西何" sheetId="27" r:id="rId27"/>
    <sheet name="西于" sheetId="28" r:id="rId28"/>
    <sheet name="西郑" sheetId="29" r:id="rId29"/>
    <sheet name="夏辛" sheetId="30" r:id="rId30"/>
    <sheet name="小赵家庄" sheetId="31" r:id="rId31"/>
    <sheet name="肖家" sheetId="32" r:id="rId32"/>
    <sheet name="薛家" sheetId="33" r:id="rId33"/>
    <sheet name="营子" sheetId="34" r:id="rId34"/>
    <sheet name="赵家辛" sheetId="35" r:id="rId35"/>
    <sheet name="中郑" sheetId="36" r:id="rId36"/>
    <sheet name="庄庙" sheetId="37" r:id="rId37"/>
    <sheet name="庄子" sheetId="38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calcPr calcId="144525"/>
</workbook>
</file>

<file path=xl/sharedStrings.xml><?xml version="1.0" encoding="utf-8"?>
<sst xmlns="http://schemas.openxmlformats.org/spreadsheetml/2006/main" count="532" uniqueCount="14">
  <si>
    <t>种植业小麦保险分户定损结果公示明细表</t>
  </si>
  <si>
    <t>保单号：</t>
  </si>
  <si>
    <t>被保险人：</t>
  </si>
  <si>
    <t>赔付险种：</t>
  </si>
  <si>
    <t>序号</t>
  </si>
  <si>
    <t>被保险人姓名</t>
  </si>
  <si>
    <t>身份证号</t>
  </si>
  <si>
    <t>种植面积（亩）</t>
  </si>
  <si>
    <t>承保面积（亩）</t>
  </si>
  <si>
    <t>损失面积（亩）</t>
  </si>
  <si>
    <t>损失率（%）</t>
  </si>
  <si>
    <t>生长期赔偿
比例</t>
  </si>
  <si>
    <t>理赔金额（元）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</si>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</sst>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9" Type="http://schemas.openxmlformats.org/officeDocument/2006/relationships/sharedStrings" Target="sharedStrings.xml"/><Relationship Id="rId78" Type="http://schemas.openxmlformats.org/officeDocument/2006/relationships/styles" Target="styles.xml"/><Relationship Id="rId77" Type="http://schemas.openxmlformats.org/officeDocument/2006/relationships/theme" Target="theme/theme1.xml"/><Relationship Id="rId76" Type="http://schemas.openxmlformats.org/officeDocument/2006/relationships/externalLink" Target="externalLinks/externalLink38.xml"/><Relationship Id="rId75" Type="http://schemas.openxmlformats.org/officeDocument/2006/relationships/externalLink" Target="externalLinks/externalLink37.xml"/><Relationship Id="rId74" Type="http://schemas.openxmlformats.org/officeDocument/2006/relationships/externalLink" Target="externalLinks/externalLink36.xml"/><Relationship Id="rId73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34.xml"/><Relationship Id="rId71" Type="http://schemas.openxmlformats.org/officeDocument/2006/relationships/externalLink" Target="externalLinks/externalLink33.xml"/><Relationship Id="rId70" Type="http://schemas.openxmlformats.org/officeDocument/2006/relationships/externalLink" Target="externalLinks/externalLink32.xml"/><Relationship Id="rId7" Type="http://schemas.openxmlformats.org/officeDocument/2006/relationships/worksheet" Target="worksheets/sheet7.xml"/><Relationship Id="rId69" Type="http://schemas.openxmlformats.org/officeDocument/2006/relationships/externalLink" Target="externalLinks/externalLink31.xml"/><Relationship Id="rId68" Type="http://schemas.openxmlformats.org/officeDocument/2006/relationships/externalLink" Target="externalLinks/externalLink30.xml"/><Relationship Id="rId67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28.xml"/><Relationship Id="rId65" Type="http://schemas.openxmlformats.org/officeDocument/2006/relationships/externalLink" Target="externalLinks/externalLink27.xml"/><Relationship Id="rId64" Type="http://schemas.openxmlformats.org/officeDocument/2006/relationships/externalLink" Target="externalLinks/externalLink26.xml"/><Relationship Id="rId63" Type="http://schemas.openxmlformats.org/officeDocument/2006/relationships/externalLink" Target="externalLinks/externalLink25.xml"/><Relationship Id="rId62" Type="http://schemas.openxmlformats.org/officeDocument/2006/relationships/externalLink" Target="externalLinks/externalLink24.xml"/><Relationship Id="rId61" Type="http://schemas.openxmlformats.org/officeDocument/2006/relationships/externalLink" Target="externalLinks/externalLink23.xml"/><Relationship Id="rId60" Type="http://schemas.openxmlformats.org/officeDocument/2006/relationships/externalLink" Target="externalLinks/externalLink22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21.xml"/><Relationship Id="rId58" Type="http://schemas.openxmlformats.org/officeDocument/2006/relationships/externalLink" Target="externalLinks/externalLink20.xml"/><Relationship Id="rId57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18.xml"/><Relationship Id="rId55" Type="http://schemas.openxmlformats.org/officeDocument/2006/relationships/externalLink" Target="externalLinks/externalLink17.xml"/><Relationship Id="rId54" Type="http://schemas.openxmlformats.org/officeDocument/2006/relationships/externalLink" Target="externalLinks/externalLink16.xml"/><Relationship Id="rId53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14.xml"/><Relationship Id="rId51" Type="http://schemas.openxmlformats.org/officeDocument/2006/relationships/externalLink" Target="externalLinks/externalLink13.xml"/><Relationship Id="rId50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11.xml"/><Relationship Id="rId48" Type="http://schemas.openxmlformats.org/officeDocument/2006/relationships/externalLink" Target="externalLinks/externalLink10.xml"/><Relationship Id="rId47" Type="http://schemas.openxmlformats.org/officeDocument/2006/relationships/externalLink" Target="externalLinks/externalLink9.xml"/><Relationship Id="rId46" Type="http://schemas.openxmlformats.org/officeDocument/2006/relationships/externalLink" Target="externalLinks/externalLink8.xml"/><Relationship Id="rId45" Type="http://schemas.openxmlformats.org/officeDocument/2006/relationships/externalLink" Target="externalLinks/externalLink7.xml"/><Relationship Id="rId44" Type="http://schemas.openxmlformats.org/officeDocument/2006/relationships/externalLink" Target="externalLinks/externalLink6.xml"/><Relationship Id="rId43" Type="http://schemas.openxmlformats.org/officeDocument/2006/relationships/externalLink" Target="externalLinks/externalLink5.xml"/><Relationship Id="rId42" Type="http://schemas.openxmlformats.org/officeDocument/2006/relationships/externalLink" Target="externalLinks/externalLink4.xml"/><Relationship Id="rId41" Type="http://schemas.openxmlformats.org/officeDocument/2006/relationships/externalLink" Target="externalLinks/externalLink3.xml"/><Relationship Id="rId4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1271;&#23528;&#2644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7827;&#23376;&#22836;&#2644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2769;&#40486;&#2644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1525;&#23478;&#27004;&#2644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1335;&#39759;&#2644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7877;&#27827;&#24215;&#2644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0522;&#36763;&#2644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5060;&#22369;&#2644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0219;&#23478;&#2644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3665;&#21069;&#26446;&#2644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3665;&#21069;&#21016;&#264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6710;&#26106;&#2644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1313;&#20137;&#3000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2235;&#24231;&#27004;&#2644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3385;&#23478;&#27004;&#2644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5885;&#21271;&#2644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2616;&#22346;&#264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19975;&#22346;&#2644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9579;&#30424;&#30707;&#2644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5199;&#20309;&#2644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5199;&#20110;&#2644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5199;&#37073;&#264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1243;&#36763;&#2644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2799;&#36763;&#2644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3567;&#36213;&#23478;&#24196;&#2644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2918;&#23478;&#2644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4203;&#23478;&#2644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3829;&#23376;&#2644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6213;&#23478;&#36763;&#2644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0013;&#37073;&#2644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4196;&#24217;&#2644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4196;&#23376;&#2644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19996;&#38669;&#38517;&#2644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19996;&#30000;&#26106;&#2644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19996;&#20110;&#2644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19996;&#37073;&#2644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33891;&#23478;&#24196;&#2644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5885;&#22346;&#26597;&#21208;&#34920;\&#25151;&#23478;&#264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012437070600160102000423</v>
          </cell>
        </row>
      </sheetData>
      <sheetData sheetId="2">
        <row r="4">
          <cell r="C4" t="str">
            <v>青州市谭坊镇北寨村肖彬等34户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付爱芳</v>
          </cell>
          <cell r="C6" t="str">
            <v>370721195208214224</v>
          </cell>
        </row>
        <row r="6">
          <cell r="E6">
            <v>5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B7" t="str">
            <v>解法清</v>
          </cell>
          <cell r="C7" t="str">
            <v>370721195611274219</v>
          </cell>
        </row>
        <row r="7">
          <cell r="E7">
            <v>2</v>
          </cell>
          <cell r="F7">
            <v>0.4</v>
          </cell>
          <cell r="G7">
            <v>0.21</v>
          </cell>
          <cell r="H7">
            <v>1</v>
          </cell>
          <cell r="I7">
            <v>42</v>
          </cell>
        </row>
        <row r="8">
          <cell r="B8" t="str">
            <v>解凤溪</v>
          </cell>
          <cell r="C8" t="str">
            <v>370721196602204213</v>
          </cell>
        </row>
        <row r="8">
          <cell r="E8">
            <v>1</v>
          </cell>
          <cell r="F8">
            <v>0.3</v>
          </cell>
          <cell r="G8">
            <v>0.21</v>
          </cell>
          <cell r="H8">
            <v>1</v>
          </cell>
          <cell r="I8">
            <v>31.5</v>
          </cell>
        </row>
        <row r="9">
          <cell r="B9" t="str">
            <v>庄桂芹</v>
          </cell>
          <cell r="C9" t="str">
            <v>370721195203244221</v>
          </cell>
        </row>
        <row r="9">
          <cell r="E9">
            <v>2</v>
          </cell>
          <cell r="F9">
            <v>0.3</v>
          </cell>
          <cell r="G9">
            <v>0.21</v>
          </cell>
          <cell r="H9">
            <v>1</v>
          </cell>
          <cell r="I9">
            <v>31.5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012437070600160102000439</v>
          </cell>
        </row>
      </sheetData>
      <sheetData sheetId="2">
        <row r="4">
          <cell r="C4" t="str">
            <v>青州市谭坊镇河子头村王友功等29户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陈子军</v>
          </cell>
          <cell r="C6" t="str">
            <v>370721196208044012</v>
          </cell>
        </row>
        <row r="6">
          <cell r="E6">
            <v>6</v>
          </cell>
          <cell r="F6">
            <v>3.6</v>
          </cell>
          <cell r="G6">
            <v>0.21</v>
          </cell>
          <cell r="H6">
            <v>1</v>
          </cell>
          <cell r="I6">
            <v>378</v>
          </cell>
        </row>
        <row r="7">
          <cell r="B7" t="str">
            <v>董方平</v>
          </cell>
          <cell r="C7" t="str">
            <v>370721195701174019</v>
          </cell>
        </row>
        <row r="7">
          <cell r="E7">
            <v>6</v>
          </cell>
          <cell r="F7">
            <v>3.6</v>
          </cell>
          <cell r="G7">
            <v>0.21</v>
          </cell>
          <cell r="H7">
            <v>1</v>
          </cell>
          <cell r="I7">
            <v>378</v>
          </cell>
        </row>
        <row r="8">
          <cell r="B8" t="str">
            <v>董贯三</v>
          </cell>
          <cell r="C8" t="str">
            <v>370721196202174035</v>
          </cell>
        </row>
        <row r="8">
          <cell r="E8">
            <v>4</v>
          </cell>
          <cell r="F8">
            <v>4</v>
          </cell>
          <cell r="G8">
            <v>0.21</v>
          </cell>
          <cell r="H8">
            <v>1</v>
          </cell>
          <cell r="I8">
            <v>420</v>
          </cell>
        </row>
        <row r="9">
          <cell r="B9" t="str">
            <v>董红美</v>
          </cell>
          <cell r="C9" t="str">
            <v>370721196308144045</v>
          </cell>
        </row>
        <row r="9">
          <cell r="E9">
            <v>5</v>
          </cell>
          <cell r="F9">
            <v>2.5</v>
          </cell>
          <cell r="G9">
            <v>0.21</v>
          </cell>
          <cell r="H9">
            <v>1</v>
          </cell>
          <cell r="I9">
            <v>262.5</v>
          </cell>
        </row>
        <row r="10">
          <cell r="B10" t="str">
            <v>董青三</v>
          </cell>
          <cell r="C10" t="str">
            <v>37072119681219405x</v>
          </cell>
        </row>
        <row r="10">
          <cell r="E10">
            <v>1</v>
          </cell>
          <cell r="F10">
            <v>0.5</v>
          </cell>
          <cell r="G10">
            <v>0.21</v>
          </cell>
          <cell r="H10">
            <v>1</v>
          </cell>
          <cell r="I10">
            <v>52.5</v>
          </cell>
        </row>
        <row r="11">
          <cell r="B11" t="str">
            <v>董武三</v>
          </cell>
          <cell r="C11" t="str">
            <v>370721196306234012</v>
          </cell>
        </row>
        <row r="11">
          <cell r="E11">
            <v>2</v>
          </cell>
          <cell r="F11">
            <v>2</v>
          </cell>
          <cell r="G11">
            <v>0.21</v>
          </cell>
          <cell r="H11">
            <v>1</v>
          </cell>
          <cell r="I11">
            <v>210</v>
          </cell>
        </row>
        <row r="12">
          <cell r="B12" t="str">
            <v>董学义</v>
          </cell>
          <cell r="C12" t="str">
            <v>370721195602134038</v>
          </cell>
        </row>
        <row r="12">
          <cell r="E12">
            <v>2</v>
          </cell>
          <cell r="F12">
            <v>1</v>
          </cell>
          <cell r="G12">
            <v>0.21</v>
          </cell>
          <cell r="H12">
            <v>1</v>
          </cell>
          <cell r="I12">
            <v>105</v>
          </cell>
        </row>
        <row r="13">
          <cell r="B13" t="str">
            <v>董永喜</v>
          </cell>
          <cell r="C13" t="str">
            <v>370781197907274010</v>
          </cell>
        </row>
        <row r="13">
          <cell r="E13">
            <v>8</v>
          </cell>
          <cell r="F13">
            <v>4.8</v>
          </cell>
          <cell r="G13">
            <v>0.21</v>
          </cell>
          <cell r="H13">
            <v>1</v>
          </cell>
          <cell r="I13">
            <v>504</v>
          </cell>
        </row>
        <row r="14">
          <cell r="B14" t="str">
            <v>董玉铎</v>
          </cell>
          <cell r="C14" t="str">
            <v>370721195707064013</v>
          </cell>
        </row>
        <row r="14">
          <cell r="E14">
            <v>4</v>
          </cell>
          <cell r="F14">
            <v>4</v>
          </cell>
          <cell r="G14">
            <v>0.21</v>
          </cell>
          <cell r="H14">
            <v>1</v>
          </cell>
          <cell r="I14">
            <v>420</v>
          </cell>
        </row>
        <row r="15">
          <cell r="B15" t="str">
            <v>董元福</v>
          </cell>
          <cell r="C15" t="str">
            <v>37072119541016403X</v>
          </cell>
        </row>
        <row r="15">
          <cell r="E15">
            <v>3</v>
          </cell>
          <cell r="F15">
            <v>3</v>
          </cell>
          <cell r="G15">
            <v>0.21</v>
          </cell>
          <cell r="H15">
            <v>1</v>
          </cell>
          <cell r="I15">
            <v>315</v>
          </cell>
        </row>
        <row r="16">
          <cell r="B16" t="str">
            <v>董元祥</v>
          </cell>
          <cell r="C16" t="str">
            <v>370721195912264014</v>
          </cell>
        </row>
        <row r="16">
          <cell r="E16">
            <v>3</v>
          </cell>
          <cell r="F16">
            <v>1.5</v>
          </cell>
          <cell r="G16">
            <v>0.21</v>
          </cell>
          <cell r="H16">
            <v>1</v>
          </cell>
          <cell r="I16">
            <v>157.5</v>
          </cell>
        </row>
        <row r="17">
          <cell r="B17" t="str">
            <v>董元贞</v>
          </cell>
          <cell r="C17" t="str">
            <v>370721195905264016</v>
          </cell>
        </row>
        <row r="17">
          <cell r="E17">
            <v>4</v>
          </cell>
          <cell r="F17">
            <v>2.6</v>
          </cell>
          <cell r="G17">
            <v>0.21</v>
          </cell>
          <cell r="H17">
            <v>1</v>
          </cell>
          <cell r="I17">
            <v>273</v>
          </cell>
        </row>
        <row r="18">
          <cell r="B18" t="str">
            <v>杜跃霞</v>
          </cell>
          <cell r="C18" t="str">
            <v>370721196110014026</v>
          </cell>
        </row>
        <row r="18">
          <cell r="E18">
            <v>2</v>
          </cell>
          <cell r="F18">
            <v>1</v>
          </cell>
          <cell r="G18">
            <v>0.21</v>
          </cell>
          <cell r="H18">
            <v>1</v>
          </cell>
          <cell r="I18">
            <v>105</v>
          </cell>
        </row>
        <row r="19">
          <cell r="B19" t="str">
            <v>樊文菊</v>
          </cell>
          <cell r="C19" t="str">
            <v>370724197102176600</v>
          </cell>
        </row>
        <row r="19">
          <cell r="E19">
            <v>7.3</v>
          </cell>
          <cell r="F19">
            <v>4.3</v>
          </cell>
          <cell r="G19">
            <v>0.21</v>
          </cell>
          <cell r="H19">
            <v>1</v>
          </cell>
          <cell r="I19">
            <v>451.5</v>
          </cell>
        </row>
        <row r="20">
          <cell r="B20" t="str">
            <v>刘建平</v>
          </cell>
          <cell r="C20" t="str">
            <v>370721195409284018</v>
          </cell>
        </row>
        <row r="20">
          <cell r="E20">
            <v>3</v>
          </cell>
          <cell r="F20">
            <v>3</v>
          </cell>
          <cell r="G20">
            <v>0.21</v>
          </cell>
          <cell r="H20">
            <v>1</v>
          </cell>
          <cell r="I20">
            <v>315</v>
          </cell>
        </row>
        <row r="21">
          <cell r="B21" t="str">
            <v>刘永芳</v>
          </cell>
          <cell r="C21" t="str">
            <v>370721196310104026</v>
          </cell>
        </row>
        <row r="21">
          <cell r="E21">
            <v>3</v>
          </cell>
          <cell r="F21">
            <v>1.5</v>
          </cell>
          <cell r="G21">
            <v>0.21</v>
          </cell>
          <cell r="H21">
            <v>1</v>
          </cell>
          <cell r="I21">
            <v>157.5</v>
          </cell>
        </row>
        <row r="22">
          <cell r="B22" t="str">
            <v>刘忠文</v>
          </cell>
          <cell r="C22" t="str">
            <v>370721195307184016</v>
          </cell>
        </row>
        <row r="22">
          <cell r="E22">
            <v>2</v>
          </cell>
          <cell r="F22">
            <v>1</v>
          </cell>
          <cell r="G22">
            <v>0.21</v>
          </cell>
          <cell r="H22">
            <v>1</v>
          </cell>
          <cell r="I22">
            <v>105</v>
          </cell>
        </row>
        <row r="23">
          <cell r="B23" t="str">
            <v>刘忠学</v>
          </cell>
          <cell r="C23" t="str">
            <v>370721197001064010</v>
          </cell>
        </row>
        <row r="23">
          <cell r="E23">
            <v>2.5</v>
          </cell>
          <cell r="F23">
            <v>1.3</v>
          </cell>
          <cell r="G23">
            <v>0.21</v>
          </cell>
          <cell r="H23">
            <v>1</v>
          </cell>
          <cell r="I23">
            <v>136.5</v>
          </cell>
        </row>
        <row r="24">
          <cell r="B24" t="str">
            <v>孙红霞</v>
          </cell>
          <cell r="C24" t="str">
            <v>370721196905084028</v>
          </cell>
        </row>
        <row r="24">
          <cell r="E24">
            <v>6</v>
          </cell>
          <cell r="F24">
            <v>3.6</v>
          </cell>
          <cell r="G24">
            <v>0.21</v>
          </cell>
          <cell r="H24">
            <v>1</v>
          </cell>
          <cell r="I24">
            <v>378</v>
          </cell>
        </row>
        <row r="25">
          <cell r="B25" t="str">
            <v>孙升美</v>
          </cell>
          <cell r="C25" t="str">
            <v>370721195808304020</v>
          </cell>
        </row>
        <row r="25">
          <cell r="E25">
            <v>1.5</v>
          </cell>
          <cell r="F25">
            <v>1.1</v>
          </cell>
          <cell r="G25">
            <v>0.21</v>
          </cell>
          <cell r="H25">
            <v>1</v>
          </cell>
          <cell r="I25">
            <v>115.5</v>
          </cell>
        </row>
        <row r="26">
          <cell r="B26" t="str">
            <v>王青和</v>
          </cell>
          <cell r="C26" t="str">
            <v>370721196412124036</v>
          </cell>
        </row>
        <row r="26">
          <cell r="E26">
            <v>2</v>
          </cell>
          <cell r="F26">
            <v>1</v>
          </cell>
          <cell r="G26">
            <v>0.21</v>
          </cell>
          <cell r="H26">
            <v>1</v>
          </cell>
          <cell r="I26">
            <v>105</v>
          </cell>
        </row>
        <row r="27">
          <cell r="B27" t="str">
            <v>王友功</v>
          </cell>
          <cell r="C27" t="str">
            <v>370721194610134017</v>
          </cell>
        </row>
        <row r="27">
          <cell r="E27">
            <v>2</v>
          </cell>
          <cell r="F27">
            <v>1</v>
          </cell>
          <cell r="G27">
            <v>0.21</v>
          </cell>
          <cell r="H27">
            <v>1</v>
          </cell>
          <cell r="I27">
            <v>105</v>
          </cell>
        </row>
        <row r="28">
          <cell r="B28" t="str">
            <v>张风霞</v>
          </cell>
          <cell r="C28" t="str">
            <v>370781198912054025</v>
          </cell>
        </row>
        <row r="28">
          <cell r="E28">
            <v>5</v>
          </cell>
          <cell r="F28">
            <v>2.5</v>
          </cell>
          <cell r="G28">
            <v>0.21</v>
          </cell>
          <cell r="H28">
            <v>1</v>
          </cell>
          <cell r="I28">
            <v>262.5</v>
          </cell>
        </row>
        <row r="29">
          <cell r="B29" t="str">
            <v>张景昌</v>
          </cell>
          <cell r="C29" t="str">
            <v>370721196705054019</v>
          </cell>
        </row>
        <row r="29">
          <cell r="E29">
            <v>9.5</v>
          </cell>
          <cell r="F29">
            <v>5.5</v>
          </cell>
          <cell r="G29">
            <v>0.21</v>
          </cell>
          <cell r="H29">
            <v>1</v>
          </cell>
          <cell r="I29">
            <v>577.5</v>
          </cell>
        </row>
        <row r="30">
          <cell r="B30" t="str">
            <v>张景义</v>
          </cell>
          <cell r="C30" t="str">
            <v>370721195701204011</v>
          </cell>
        </row>
        <row r="30">
          <cell r="E30">
            <v>11.9</v>
          </cell>
          <cell r="F30">
            <v>6</v>
          </cell>
          <cell r="G30">
            <v>0.21</v>
          </cell>
          <cell r="H30">
            <v>1</v>
          </cell>
          <cell r="I30">
            <v>630</v>
          </cell>
        </row>
        <row r="31">
          <cell r="B31" t="str">
            <v>张凯鑫</v>
          </cell>
          <cell r="C31" t="str">
            <v>370781199107310262</v>
          </cell>
        </row>
        <row r="31">
          <cell r="E31">
            <v>11</v>
          </cell>
          <cell r="F31">
            <v>10</v>
          </cell>
          <cell r="G31">
            <v>0.21</v>
          </cell>
          <cell r="H31">
            <v>1</v>
          </cell>
          <cell r="I31">
            <v>1050</v>
          </cell>
        </row>
        <row r="32">
          <cell r="B32" t="str">
            <v>赵秀霞</v>
          </cell>
          <cell r="C32" t="str">
            <v>370721195808194028</v>
          </cell>
        </row>
        <row r="32">
          <cell r="E32">
            <v>5</v>
          </cell>
          <cell r="F32">
            <v>5</v>
          </cell>
          <cell r="G32">
            <v>0.21</v>
          </cell>
          <cell r="H32">
            <v>1</v>
          </cell>
          <cell r="I32">
            <v>525</v>
          </cell>
        </row>
        <row r="33">
          <cell r="B33" t="str">
            <v>周荣法</v>
          </cell>
          <cell r="C33" t="str">
            <v>370721196206164010</v>
          </cell>
        </row>
        <row r="33">
          <cell r="E33">
            <v>3</v>
          </cell>
          <cell r="F33">
            <v>1.5</v>
          </cell>
          <cell r="G33">
            <v>0.21</v>
          </cell>
          <cell r="H33">
            <v>1</v>
          </cell>
          <cell r="I33">
            <v>157.5</v>
          </cell>
        </row>
        <row r="34">
          <cell r="B34" t="str">
            <v>周维龙</v>
          </cell>
          <cell r="C34" t="str">
            <v>370721196012054016</v>
          </cell>
        </row>
        <row r="34">
          <cell r="E34">
            <v>3</v>
          </cell>
          <cell r="F34">
            <v>1</v>
          </cell>
          <cell r="G34">
            <v>0.21</v>
          </cell>
          <cell r="H34">
            <v>1</v>
          </cell>
          <cell r="I34">
            <v>105</v>
          </cell>
        </row>
      </sheetData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012437070600160102000395</v>
          </cell>
        </row>
      </sheetData>
      <sheetData sheetId="2">
        <row r="4">
          <cell r="C4" t="str">
            <v>青州市谭坊镇老鸦村赵俊楼等79户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刁立风</v>
          </cell>
          <cell r="C6" t="str">
            <v>370721196702284062</v>
          </cell>
        </row>
        <row r="6">
          <cell r="E6">
            <v>3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韩世茂</v>
          </cell>
          <cell r="C7" t="str">
            <v>370721197008204012</v>
          </cell>
        </row>
        <row r="7">
          <cell r="E7">
            <v>1.5</v>
          </cell>
          <cell r="F7">
            <v>0.5</v>
          </cell>
          <cell r="G7">
            <v>0.21</v>
          </cell>
          <cell r="H7">
            <v>1</v>
          </cell>
          <cell r="I7">
            <v>52.5</v>
          </cell>
        </row>
        <row r="8">
          <cell r="B8" t="str">
            <v>扈本芳</v>
          </cell>
          <cell r="C8" t="str">
            <v>370724195407286596</v>
          </cell>
        </row>
        <row r="8">
          <cell r="E8">
            <v>6</v>
          </cell>
          <cell r="F8">
            <v>3.5</v>
          </cell>
          <cell r="G8">
            <v>0.21</v>
          </cell>
          <cell r="H8">
            <v>1</v>
          </cell>
          <cell r="I8">
            <v>367.5</v>
          </cell>
        </row>
        <row r="9">
          <cell r="B9" t="str">
            <v>冀维美</v>
          </cell>
          <cell r="C9" t="str">
            <v>37072119481005402X</v>
          </cell>
        </row>
        <row r="9">
          <cell r="E9">
            <v>5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李秀兰</v>
          </cell>
          <cell r="C10" t="str">
            <v>370721196811244027</v>
          </cell>
        </row>
        <row r="10">
          <cell r="E10">
            <v>3</v>
          </cell>
          <cell r="F10">
            <v>0.3</v>
          </cell>
          <cell r="G10">
            <v>0.21</v>
          </cell>
          <cell r="H10">
            <v>1</v>
          </cell>
          <cell r="I10">
            <v>31.5</v>
          </cell>
        </row>
        <row r="11">
          <cell r="B11" t="str">
            <v>刘冬</v>
          </cell>
          <cell r="C11" t="str">
            <v>370721197211304043</v>
          </cell>
        </row>
        <row r="11">
          <cell r="E11">
            <v>2</v>
          </cell>
          <cell r="F11">
            <v>0.5</v>
          </cell>
          <cell r="G11">
            <v>0.21</v>
          </cell>
          <cell r="H11">
            <v>1</v>
          </cell>
          <cell r="I11">
            <v>52.5</v>
          </cell>
        </row>
        <row r="12">
          <cell r="B12" t="str">
            <v>任玉荣</v>
          </cell>
          <cell r="C12" t="str">
            <v>370721195010084022</v>
          </cell>
        </row>
        <row r="12">
          <cell r="E12">
            <v>8</v>
          </cell>
          <cell r="F12">
            <v>1.5</v>
          </cell>
          <cell r="G12">
            <v>0.21</v>
          </cell>
          <cell r="H12">
            <v>1</v>
          </cell>
          <cell r="I12">
            <v>157.5</v>
          </cell>
        </row>
        <row r="13">
          <cell r="B13" t="str">
            <v>王桂真</v>
          </cell>
          <cell r="C13" t="str">
            <v>37072119530508402X</v>
          </cell>
        </row>
        <row r="13">
          <cell r="E13">
            <v>8</v>
          </cell>
          <cell r="F13">
            <v>2</v>
          </cell>
          <cell r="G13">
            <v>0.21</v>
          </cell>
          <cell r="H13">
            <v>1</v>
          </cell>
          <cell r="I13">
            <v>210</v>
          </cell>
        </row>
        <row r="14">
          <cell r="B14" t="str">
            <v>王海洋</v>
          </cell>
          <cell r="C14" t="str">
            <v>370721197704194014</v>
          </cell>
        </row>
        <row r="14">
          <cell r="E14">
            <v>2</v>
          </cell>
          <cell r="F14">
            <v>0.5</v>
          </cell>
          <cell r="G14">
            <v>0.21</v>
          </cell>
          <cell r="H14">
            <v>1</v>
          </cell>
          <cell r="I14">
            <v>52.5</v>
          </cell>
        </row>
        <row r="15">
          <cell r="B15" t="str">
            <v>张爱梅</v>
          </cell>
          <cell r="C15" t="str">
            <v>370721197408264583</v>
          </cell>
        </row>
        <row r="15">
          <cell r="E15">
            <v>5</v>
          </cell>
          <cell r="F15">
            <v>0.4</v>
          </cell>
          <cell r="G15">
            <v>0.21</v>
          </cell>
          <cell r="H15">
            <v>1</v>
          </cell>
          <cell r="I15">
            <v>42</v>
          </cell>
        </row>
        <row r="16">
          <cell r="B16" t="str">
            <v>赵德卿</v>
          </cell>
          <cell r="C16" t="str">
            <v>370721197104124039</v>
          </cell>
        </row>
        <row r="16">
          <cell r="E16">
            <v>4</v>
          </cell>
          <cell r="F16">
            <v>0.5</v>
          </cell>
          <cell r="G16">
            <v>0.21</v>
          </cell>
          <cell r="H16">
            <v>1</v>
          </cell>
          <cell r="I16">
            <v>52.5</v>
          </cell>
        </row>
        <row r="17">
          <cell r="B17" t="str">
            <v>赵德胜</v>
          </cell>
          <cell r="C17" t="str">
            <v>370721194308284014</v>
          </cell>
        </row>
        <row r="17">
          <cell r="E17">
            <v>1.5</v>
          </cell>
          <cell r="F17">
            <v>0.2</v>
          </cell>
          <cell r="G17">
            <v>0.21</v>
          </cell>
          <cell r="H17">
            <v>1</v>
          </cell>
          <cell r="I17">
            <v>21</v>
          </cell>
        </row>
        <row r="18">
          <cell r="B18" t="str">
            <v>赵佃德</v>
          </cell>
          <cell r="C18" t="str">
            <v>37072119570629401X</v>
          </cell>
        </row>
        <row r="18">
          <cell r="E18">
            <v>3.5</v>
          </cell>
          <cell r="F18">
            <v>0.3</v>
          </cell>
          <cell r="G18">
            <v>0.21</v>
          </cell>
          <cell r="H18">
            <v>1</v>
          </cell>
          <cell r="I18">
            <v>31.5</v>
          </cell>
        </row>
        <row r="19">
          <cell r="B19" t="str">
            <v>赵国栋</v>
          </cell>
          <cell r="C19" t="str">
            <v>370721196204204015</v>
          </cell>
        </row>
        <row r="19">
          <cell r="E19">
            <v>2</v>
          </cell>
          <cell r="F19">
            <v>0.5</v>
          </cell>
          <cell r="G19">
            <v>0.21</v>
          </cell>
          <cell r="H19">
            <v>1</v>
          </cell>
          <cell r="I19">
            <v>52.5</v>
          </cell>
        </row>
        <row r="20">
          <cell r="B20" t="str">
            <v>赵敬德</v>
          </cell>
          <cell r="C20" t="str">
            <v>370721196406304014</v>
          </cell>
        </row>
        <row r="20">
          <cell r="E20">
            <v>5</v>
          </cell>
          <cell r="F20">
            <v>0.3</v>
          </cell>
          <cell r="G20">
            <v>0.21</v>
          </cell>
          <cell r="H20">
            <v>1</v>
          </cell>
          <cell r="I20">
            <v>31.5</v>
          </cell>
        </row>
        <row r="21">
          <cell r="B21" t="str">
            <v>赵敬喜</v>
          </cell>
          <cell r="C21" t="str">
            <v>370721196209284018</v>
          </cell>
        </row>
        <row r="21">
          <cell r="E21">
            <v>5</v>
          </cell>
          <cell r="F21">
            <v>0.2</v>
          </cell>
          <cell r="G21">
            <v>0.21</v>
          </cell>
          <cell r="H21">
            <v>1</v>
          </cell>
          <cell r="I21">
            <v>21</v>
          </cell>
        </row>
        <row r="22">
          <cell r="B22" t="str">
            <v>赵俊楼</v>
          </cell>
          <cell r="C22" t="str">
            <v>370721196304184015</v>
          </cell>
        </row>
        <row r="22">
          <cell r="E22">
            <v>3</v>
          </cell>
          <cell r="F22">
            <v>0.2</v>
          </cell>
          <cell r="G22">
            <v>0.21</v>
          </cell>
          <cell r="H22">
            <v>1</v>
          </cell>
          <cell r="I22">
            <v>21</v>
          </cell>
        </row>
        <row r="23">
          <cell r="B23" t="str">
            <v>赵俊卿</v>
          </cell>
          <cell r="C23" t="str">
            <v>370721196103304017</v>
          </cell>
        </row>
        <row r="23">
          <cell r="E23">
            <v>4</v>
          </cell>
          <cell r="F23">
            <v>0.3</v>
          </cell>
          <cell r="G23">
            <v>0.21</v>
          </cell>
          <cell r="H23">
            <v>1</v>
          </cell>
          <cell r="I23">
            <v>31.5</v>
          </cell>
        </row>
        <row r="24">
          <cell r="B24" t="str">
            <v>赵立兰</v>
          </cell>
          <cell r="C24" t="str">
            <v>370721195107164029</v>
          </cell>
        </row>
        <row r="24">
          <cell r="E24">
            <v>5.5</v>
          </cell>
          <cell r="F24">
            <v>0.5</v>
          </cell>
          <cell r="G24">
            <v>0.21</v>
          </cell>
          <cell r="H24">
            <v>1</v>
          </cell>
          <cell r="I24">
            <v>52.5</v>
          </cell>
        </row>
        <row r="25">
          <cell r="B25" t="str">
            <v>赵庆杰</v>
          </cell>
          <cell r="C25" t="str">
            <v>370721195102214015</v>
          </cell>
        </row>
        <row r="25">
          <cell r="E25">
            <v>3</v>
          </cell>
          <cell r="F25">
            <v>1</v>
          </cell>
          <cell r="G25">
            <v>0.21</v>
          </cell>
          <cell r="H25">
            <v>1</v>
          </cell>
          <cell r="I25">
            <v>105</v>
          </cell>
        </row>
        <row r="26">
          <cell r="B26" t="str">
            <v>赵庆美</v>
          </cell>
          <cell r="C26" t="str">
            <v>370721194510144015</v>
          </cell>
        </row>
        <row r="26">
          <cell r="E26">
            <v>4</v>
          </cell>
          <cell r="F26">
            <v>1</v>
          </cell>
          <cell r="G26">
            <v>0.21</v>
          </cell>
          <cell r="H26">
            <v>1</v>
          </cell>
          <cell r="I26">
            <v>105</v>
          </cell>
        </row>
        <row r="27">
          <cell r="B27" t="str">
            <v>赵庆民</v>
          </cell>
          <cell r="C27" t="str">
            <v>370721194906214016</v>
          </cell>
        </row>
        <row r="27">
          <cell r="E27">
            <v>3.5</v>
          </cell>
          <cell r="F27">
            <v>0.3</v>
          </cell>
          <cell r="G27">
            <v>0.21</v>
          </cell>
          <cell r="H27">
            <v>1</v>
          </cell>
          <cell r="I27">
            <v>31.5</v>
          </cell>
        </row>
        <row r="28">
          <cell r="B28" t="str">
            <v>赵庆全</v>
          </cell>
          <cell r="C28" t="str">
            <v>37072119640812405X</v>
          </cell>
        </row>
        <row r="28">
          <cell r="E28">
            <v>2.5</v>
          </cell>
          <cell r="F28">
            <v>0.2</v>
          </cell>
          <cell r="G28">
            <v>0.21</v>
          </cell>
          <cell r="H28">
            <v>1</v>
          </cell>
          <cell r="I28">
            <v>21</v>
          </cell>
        </row>
        <row r="29">
          <cell r="B29" t="str">
            <v>赵庆伟</v>
          </cell>
          <cell r="C29" t="str">
            <v>370721195502124019</v>
          </cell>
        </row>
        <row r="29">
          <cell r="E29">
            <v>7.5</v>
          </cell>
          <cell r="F29">
            <v>0.4</v>
          </cell>
          <cell r="G29">
            <v>0.21</v>
          </cell>
          <cell r="H29">
            <v>1</v>
          </cell>
          <cell r="I29">
            <v>42</v>
          </cell>
        </row>
        <row r="30">
          <cell r="B30" t="str">
            <v>赵荣章</v>
          </cell>
          <cell r="C30" t="str">
            <v>370781198001124037</v>
          </cell>
        </row>
        <row r="30">
          <cell r="E30">
            <v>4</v>
          </cell>
          <cell r="F30">
            <v>1</v>
          </cell>
          <cell r="G30">
            <v>0.21</v>
          </cell>
          <cell r="H30">
            <v>1</v>
          </cell>
          <cell r="I30">
            <v>105</v>
          </cell>
        </row>
        <row r="31">
          <cell r="B31" t="str">
            <v>赵世江</v>
          </cell>
          <cell r="C31" t="str">
            <v>370721195908134014</v>
          </cell>
        </row>
        <row r="31">
          <cell r="E31">
            <v>1.5</v>
          </cell>
          <cell r="F31">
            <v>0.2</v>
          </cell>
          <cell r="G31">
            <v>0.21</v>
          </cell>
          <cell r="H31">
            <v>1</v>
          </cell>
          <cell r="I31">
            <v>21</v>
          </cell>
        </row>
        <row r="32">
          <cell r="B32" t="str">
            <v>赵世亭</v>
          </cell>
          <cell r="C32" t="str">
            <v>37072119640412401X</v>
          </cell>
        </row>
        <row r="32">
          <cell r="E32">
            <v>2</v>
          </cell>
          <cell r="F32">
            <v>0.3</v>
          </cell>
          <cell r="G32">
            <v>0.21</v>
          </cell>
          <cell r="H32">
            <v>1</v>
          </cell>
          <cell r="I32">
            <v>31.5</v>
          </cell>
        </row>
        <row r="33">
          <cell r="B33" t="str">
            <v>赵伟亭</v>
          </cell>
          <cell r="C33" t="str">
            <v>37072119671224403x</v>
          </cell>
        </row>
        <row r="33">
          <cell r="E33">
            <v>5</v>
          </cell>
          <cell r="F33">
            <v>1</v>
          </cell>
          <cell r="G33">
            <v>0.21</v>
          </cell>
          <cell r="H33">
            <v>1</v>
          </cell>
          <cell r="I33">
            <v>105</v>
          </cell>
        </row>
        <row r="34">
          <cell r="B34" t="str">
            <v>赵文华</v>
          </cell>
          <cell r="C34" t="str">
            <v>370721196308174017</v>
          </cell>
        </row>
        <row r="34">
          <cell r="E34">
            <v>5</v>
          </cell>
          <cell r="F34">
            <v>0.2</v>
          </cell>
          <cell r="G34">
            <v>0.21</v>
          </cell>
          <cell r="H34">
            <v>1</v>
          </cell>
          <cell r="I34">
            <v>21</v>
          </cell>
        </row>
        <row r="35">
          <cell r="B35" t="str">
            <v>赵文智</v>
          </cell>
          <cell r="C35" t="str">
            <v>370721195008024012</v>
          </cell>
        </row>
        <row r="35">
          <cell r="E35">
            <v>4</v>
          </cell>
          <cell r="F35">
            <v>0.2</v>
          </cell>
          <cell r="G35">
            <v>0.21</v>
          </cell>
          <cell r="H35">
            <v>1</v>
          </cell>
          <cell r="I35">
            <v>21</v>
          </cell>
        </row>
        <row r="36">
          <cell r="B36" t="str">
            <v>赵文忠</v>
          </cell>
          <cell r="C36" t="str">
            <v>370721196108094012</v>
          </cell>
        </row>
        <row r="36">
          <cell r="E36">
            <v>3</v>
          </cell>
          <cell r="F36">
            <v>2.5</v>
          </cell>
          <cell r="G36">
            <v>0.21</v>
          </cell>
          <cell r="H36">
            <v>1</v>
          </cell>
          <cell r="I36">
            <v>262.5</v>
          </cell>
        </row>
        <row r="37">
          <cell r="B37" t="str">
            <v>赵有国</v>
          </cell>
          <cell r="C37" t="str">
            <v>370721196311174018</v>
          </cell>
        </row>
        <row r="37">
          <cell r="E37">
            <v>2</v>
          </cell>
          <cell r="F37">
            <v>0.2</v>
          </cell>
          <cell r="G37">
            <v>0.21</v>
          </cell>
          <cell r="H37">
            <v>1</v>
          </cell>
          <cell r="I37">
            <v>21</v>
          </cell>
        </row>
        <row r="38">
          <cell r="B38" t="str">
            <v>赵之强</v>
          </cell>
          <cell r="C38" t="str">
            <v>370721195103164013</v>
          </cell>
        </row>
        <row r="38">
          <cell r="E38">
            <v>4</v>
          </cell>
          <cell r="F38">
            <v>1.5</v>
          </cell>
          <cell r="G38">
            <v>0.21</v>
          </cell>
          <cell r="H38">
            <v>1</v>
          </cell>
          <cell r="I38">
            <v>157.5</v>
          </cell>
        </row>
        <row r="39">
          <cell r="B39" t="str">
            <v>赵作禄</v>
          </cell>
          <cell r="C39" t="str">
            <v>370721194403014012</v>
          </cell>
        </row>
        <row r="39">
          <cell r="E39">
            <v>2</v>
          </cell>
          <cell r="F39">
            <v>0.4</v>
          </cell>
          <cell r="G39">
            <v>0.21</v>
          </cell>
          <cell r="H39">
            <v>1</v>
          </cell>
          <cell r="I39">
            <v>42</v>
          </cell>
        </row>
        <row r="40">
          <cell r="B40" t="str">
            <v>朱银贵</v>
          </cell>
          <cell r="C40" t="str">
            <v>370721196203144014</v>
          </cell>
        </row>
        <row r="40">
          <cell r="E40">
            <v>4</v>
          </cell>
          <cell r="F40">
            <v>1</v>
          </cell>
          <cell r="G40">
            <v>0.21</v>
          </cell>
          <cell r="H40">
            <v>1</v>
          </cell>
          <cell r="I40">
            <v>105</v>
          </cell>
        </row>
      </sheetData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012437070600160102000405</v>
          </cell>
        </row>
      </sheetData>
      <sheetData sheetId="2">
        <row r="4">
          <cell r="C4" t="str">
            <v>青州市谭坊镇吕家楼村吕玉明等7户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吕晓芳</v>
          </cell>
          <cell r="C6" t="str">
            <v>370721197108173620</v>
          </cell>
        </row>
        <row r="6">
          <cell r="E6">
            <v>2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吕玉明</v>
          </cell>
          <cell r="C7" t="str">
            <v>370721196112023639</v>
          </cell>
        </row>
        <row r="7">
          <cell r="E7">
            <v>4.5</v>
          </cell>
          <cell r="F7">
            <v>0.5</v>
          </cell>
          <cell r="G7">
            <v>0.21</v>
          </cell>
          <cell r="H7">
            <v>1</v>
          </cell>
          <cell r="I7">
            <v>52.5</v>
          </cell>
        </row>
      </sheetData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012437070600160102000441</v>
          </cell>
        </row>
      </sheetData>
      <sheetData sheetId="2">
        <row r="4">
          <cell r="C4" t="str">
            <v>青州市谭坊镇南魏村魏在泉等2户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魏在泉</v>
          </cell>
          <cell r="C6" t="str">
            <v>370721195503193614</v>
          </cell>
        </row>
        <row r="6">
          <cell r="E6">
            <v>1</v>
          </cell>
          <cell r="F6">
            <v>0.2</v>
          </cell>
          <cell r="G6">
            <v>0.21</v>
          </cell>
          <cell r="H6">
            <v>1</v>
          </cell>
          <cell r="I6">
            <v>21</v>
          </cell>
        </row>
        <row r="7">
          <cell r="E7">
            <v>1</v>
          </cell>
          <cell r="F7">
            <v>0.2</v>
          </cell>
        </row>
        <row r="7">
          <cell r="I7">
            <v>21</v>
          </cell>
        </row>
      </sheetData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012437070600160102000407</v>
          </cell>
        </row>
      </sheetData>
      <sheetData sheetId="2">
        <row r="4">
          <cell r="C4" t="str">
            <v>青州市谭坊镇时家村陶司温等68户（泥河店村）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黄秀香</v>
          </cell>
          <cell r="C6" t="str">
            <v>370721196004294220</v>
          </cell>
        </row>
        <row r="6">
          <cell r="E6">
            <v>5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刘春生</v>
          </cell>
          <cell r="C7" t="str">
            <v>370721197103034218</v>
          </cell>
        </row>
        <row r="7">
          <cell r="E7">
            <v>3</v>
          </cell>
          <cell r="F7">
            <v>2.8</v>
          </cell>
          <cell r="G7">
            <v>0.21</v>
          </cell>
          <cell r="H7">
            <v>1</v>
          </cell>
          <cell r="I7">
            <v>294</v>
          </cell>
        </row>
        <row r="8">
          <cell r="B8" t="str">
            <v>时秀爱</v>
          </cell>
          <cell r="C8" t="str">
            <v>370721195410194220</v>
          </cell>
        </row>
        <row r="8">
          <cell r="E8">
            <v>6</v>
          </cell>
          <cell r="F8">
            <v>0.5</v>
          </cell>
          <cell r="G8">
            <v>0.21</v>
          </cell>
          <cell r="H8">
            <v>1</v>
          </cell>
          <cell r="I8">
            <v>52.5</v>
          </cell>
        </row>
        <row r="9">
          <cell r="B9" t="str">
            <v>孙友田</v>
          </cell>
          <cell r="C9" t="str">
            <v>37072119521207421X</v>
          </cell>
        </row>
        <row r="9">
          <cell r="E9">
            <v>2.9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孙友兴</v>
          </cell>
          <cell r="C10" t="str">
            <v>37072119591018423X</v>
          </cell>
        </row>
        <row r="10">
          <cell r="E10">
            <v>5.3</v>
          </cell>
          <cell r="F10">
            <v>2</v>
          </cell>
          <cell r="G10">
            <v>0.21</v>
          </cell>
          <cell r="H10">
            <v>1</v>
          </cell>
          <cell r="I10">
            <v>210</v>
          </cell>
        </row>
        <row r="11">
          <cell r="B11" t="str">
            <v>孙志全</v>
          </cell>
          <cell r="C11" t="str">
            <v>370721196003314218</v>
          </cell>
        </row>
        <row r="11">
          <cell r="E11">
            <v>7</v>
          </cell>
          <cell r="F11">
            <v>1.8</v>
          </cell>
          <cell r="G11">
            <v>0.21</v>
          </cell>
          <cell r="H11">
            <v>1</v>
          </cell>
          <cell r="I11">
            <v>189</v>
          </cell>
        </row>
        <row r="12">
          <cell r="B12" t="str">
            <v>陶元广</v>
          </cell>
          <cell r="C12" t="str">
            <v>370721196108020515</v>
          </cell>
        </row>
        <row r="12">
          <cell r="E12">
            <v>7.5</v>
          </cell>
          <cell r="F12">
            <v>3</v>
          </cell>
          <cell r="G12">
            <v>0.21</v>
          </cell>
          <cell r="H12">
            <v>1</v>
          </cell>
          <cell r="I12">
            <v>315</v>
          </cell>
        </row>
        <row r="13">
          <cell r="B13" t="str">
            <v>陶元桥</v>
          </cell>
          <cell r="C13" t="str">
            <v>370721195810094210</v>
          </cell>
        </row>
        <row r="13">
          <cell r="E13">
            <v>10.6</v>
          </cell>
          <cell r="F13">
            <v>1.2</v>
          </cell>
          <cell r="G13">
            <v>0.21</v>
          </cell>
          <cell r="H13">
            <v>1</v>
          </cell>
          <cell r="I13">
            <v>126</v>
          </cell>
        </row>
      </sheetData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012437070600160102000421</v>
          </cell>
        </row>
      </sheetData>
      <sheetData sheetId="2">
        <row r="4">
          <cell r="C4" t="str">
            <v>青州市谭坊镇倪辛村赵长光等36户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范洪昌</v>
          </cell>
          <cell r="C6" t="str">
            <v>370721195601254011</v>
          </cell>
        </row>
        <row r="6">
          <cell r="E6">
            <v>2.3</v>
          </cell>
          <cell r="F6">
            <v>1.7</v>
          </cell>
          <cell r="G6">
            <v>0.21</v>
          </cell>
          <cell r="H6">
            <v>1</v>
          </cell>
          <cell r="I6">
            <v>178.5</v>
          </cell>
        </row>
        <row r="7">
          <cell r="B7" t="str">
            <v>孙长举</v>
          </cell>
          <cell r="C7" t="str">
            <v>370721194909074012</v>
          </cell>
        </row>
        <row r="7">
          <cell r="E7">
            <v>6.2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孙长友</v>
          </cell>
          <cell r="C8" t="str">
            <v>370721196212094012</v>
          </cell>
        </row>
        <row r="8">
          <cell r="E8">
            <v>30</v>
          </cell>
          <cell r="F8">
            <v>1.3</v>
          </cell>
          <cell r="G8">
            <v>0.21</v>
          </cell>
          <cell r="H8">
            <v>1</v>
          </cell>
          <cell r="I8">
            <v>136.5</v>
          </cell>
        </row>
        <row r="9">
          <cell r="B9" t="str">
            <v>赵洪军</v>
          </cell>
          <cell r="C9" t="str">
            <v>370721196803244019</v>
          </cell>
        </row>
        <row r="9">
          <cell r="E9">
            <v>3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赵吉升</v>
          </cell>
          <cell r="C10" t="str">
            <v>37072119580923401X</v>
          </cell>
        </row>
        <row r="10">
          <cell r="E10">
            <v>1</v>
          </cell>
          <cell r="F10">
            <v>0.7</v>
          </cell>
          <cell r="G10">
            <v>0.21</v>
          </cell>
          <cell r="H10">
            <v>1</v>
          </cell>
          <cell r="I10">
            <v>73.5</v>
          </cell>
        </row>
      </sheetData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012437070600160102000382</v>
          </cell>
        </row>
      </sheetData>
      <sheetData sheetId="2">
        <row r="4">
          <cell r="C4" t="str">
            <v>青州市谭坊镇裴坡村裴燕燕等9户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孙良起</v>
          </cell>
          <cell r="C6" t="str">
            <v>370721196106104213</v>
          </cell>
        </row>
        <row r="6">
          <cell r="E6">
            <v>4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B7" t="str">
            <v>张文海</v>
          </cell>
          <cell r="C7" t="str">
            <v>370721197609024017</v>
          </cell>
        </row>
        <row r="7">
          <cell r="E7">
            <v>1.5</v>
          </cell>
          <cell r="F7">
            <v>0.7</v>
          </cell>
          <cell r="G7">
            <v>0.21</v>
          </cell>
          <cell r="H7">
            <v>1</v>
          </cell>
          <cell r="I7">
            <v>73.5</v>
          </cell>
        </row>
      </sheetData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012437070600160102000425</v>
          </cell>
        </row>
      </sheetData>
      <sheetData sheetId="2">
        <row r="4">
          <cell r="C4" t="str">
            <v>青州市谭坊镇西于村李景昌等6户（任家村)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李景昌</v>
          </cell>
          <cell r="C6" t="str">
            <v>370721195509133831</v>
          </cell>
        </row>
        <row r="6">
          <cell r="E6">
            <v>1</v>
          </cell>
          <cell r="F6">
            <v>0.4</v>
          </cell>
          <cell r="G6">
            <v>0.21</v>
          </cell>
          <cell r="H6">
            <v>1</v>
          </cell>
          <cell r="I6">
            <v>42</v>
          </cell>
        </row>
        <row r="7">
          <cell r="E7">
            <v>1</v>
          </cell>
          <cell r="F7">
            <v>0.4</v>
          </cell>
        </row>
        <row r="7">
          <cell r="I7">
            <v>42</v>
          </cell>
        </row>
      </sheetData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012437070600160102000408</v>
          </cell>
        </row>
      </sheetData>
      <sheetData sheetId="2">
        <row r="4">
          <cell r="C4" t="str">
            <v>青州市谭坊镇山前李村赵吉才等24户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李廷文</v>
          </cell>
          <cell r="C6" t="str">
            <v>370721195306024010</v>
          </cell>
        </row>
        <row r="6">
          <cell r="E6">
            <v>3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孙长全</v>
          </cell>
          <cell r="C7" t="str">
            <v>370721195202114038</v>
          </cell>
        </row>
        <row r="7">
          <cell r="E7">
            <v>5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王兴祥</v>
          </cell>
          <cell r="C8" t="str">
            <v>370721195411144030</v>
          </cell>
        </row>
        <row r="8">
          <cell r="E8">
            <v>6</v>
          </cell>
          <cell r="F8">
            <v>3</v>
          </cell>
          <cell r="G8">
            <v>0.21</v>
          </cell>
          <cell r="H8">
            <v>1</v>
          </cell>
          <cell r="I8">
            <v>315</v>
          </cell>
        </row>
        <row r="9">
          <cell r="B9" t="str">
            <v>赵吉才</v>
          </cell>
          <cell r="C9" t="str">
            <v>370721197312144018</v>
          </cell>
        </row>
        <row r="9">
          <cell r="E9">
            <v>2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</sheetData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012437070600160102000386</v>
          </cell>
        </row>
      </sheetData>
      <sheetData sheetId="2">
        <row r="4">
          <cell r="C4" t="str">
            <v>青州市谭坊镇山前刘村李文新等4户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李文新</v>
          </cell>
          <cell r="C6" t="str">
            <v>370721195406044035</v>
          </cell>
        </row>
        <row r="6">
          <cell r="E6">
            <v>3</v>
          </cell>
          <cell r="F6">
            <v>0.8</v>
          </cell>
          <cell r="G6">
            <v>0.21</v>
          </cell>
          <cell r="H6">
            <v>1</v>
          </cell>
          <cell r="I6">
            <v>84</v>
          </cell>
        </row>
        <row r="7">
          <cell r="B7" t="str">
            <v>张兴义</v>
          </cell>
          <cell r="C7" t="str">
            <v>370721195605254019</v>
          </cell>
        </row>
        <row r="7">
          <cell r="E7">
            <v>1</v>
          </cell>
          <cell r="F7">
            <v>0.8</v>
          </cell>
          <cell r="G7">
            <v>0.21</v>
          </cell>
          <cell r="H7">
            <v>1</v>
          </cell>
          <cell r="I7">
            <v>84</v>
          </cell>
        </row>
        <row r="8">
          <cell r="B8" t="str">
            <v>董长玉</v>
          </cell>
          <cell r="C8" t="str">
            <v>370721196611264015</v>
          </cell>
        </row>
        <row r="8">
          <cell r="E8">
            <v>4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012437070600160102000410</v>
          </cell>
        </row>
      </sheetData>
      <sheetData sheetId="2">
        <row r="4">
          <cell r="C4" t="str">
            <v>青州市谭坊镇时家村孙继曾等22户(车旺村）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孙继曾</v>
          </cell>
          <cell r="C6" t="str">
            <v>370721195801024210</v>
          </cell>
        </row>
        <row r="6">
          <cell r="E6">
            <v>1.5</v>
          </cell>
          <cell r="F6">
            <v>0.9</v>
          </cell>
          <cell r="G6">
            <v>0.21</v>
          </cell>
          <cell r="H6">
            <v>1</v>
          </cell>
          <cell r="I6">
            <v>94.5</v>
          </cell>
        </row>
        <row r="7">
          <cell r="E7">
            <v>1.5</v>
          </cell>
          <cell r="F7">
            <v>0.9</v>
          </cell>
        </row>
        <row r="7">
          <cell r="I7">
            <v>94.5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012437070600160102000390</v>
          </cell>
        </row>
      </sheetData>
      <sheetData sheetId="2">
        <row r="4">
          <cell r="C4" t="str">
            <v>青州市谭坊镇十亩田村董相海等44户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程永风</v>
          </cell>
          <cell r="C6" t="str">
            <v>370721195205054069</v>
          </cell>
        </row>
        <row r="6">
          <cell r="E6">
            <v>3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董发梅</v>
          </cell>
          <cell r="C7" t="str">
            <v>370721196810294022</v>
          </cell>
        </row>
        <row r="7">
          <cell r="E7">
            <v>5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董法科</v>
          </cell>
          <cell r="C8" t="str">
            <v>370721194209154011</v>
          </cell>
        </row>
        <row r="8">
          <cell r="E8">
            <v>3.3</v>
          </cell>
          <cell r="F8">
            <v>1.5</v>
          </cell>
          <cell r="G8">
            <v>0.21</v>
          </cell>
          <cell r="H8">
            <v>1</v>
          </cell>
          <cell r="I8">
            <v>157.5</v>
          </cell>
        </row>
        <row r="9">
          <cell r="B9" t="str">
            <v>董法泉</v>
          </cell>
          <cell r="C9" t="str">
            <v>370721195701104010</v>
          </cell>
        </row>
        <row r="9">
          <cell r="E9">
            <v>2</v>
          </cell>
          <cell r="F9">
            <v>0.5</v>
          </cell>
          <cell r="G9">
            <v>0.21</v>
          </cell>
          <cell r="H9">
            <v>1</v>
          </cell>
          <cell r="I9">
            <v>52.5</v>
          </cell>
        </row>
        <row r="10">
          <cell r="B10" t="str">
            <v>董光亮</v>
          </cell>
          <cell r="C10" t="str">
            <v>370721195011224031</v>
          </cell>
        </row>
        <row r="10">
          <cell r="E10">
            <v>2.25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董广义</v>
          </cell>
          <cell r="C11" t="str">
            <v>370721194908174038</v>
          </cell>
        </row>
        <row r="11">
          <cell r="E11">
            <v>3</v>
          </cell>
          <cell r="F11">
            <v>0.2</v>
          </cell>
          <cell r="G11">
            <v>0.21</v>
          </cell>
          <cell r="H11">
            <v>1</v>
          </cell>
          <cell r="I11">
            <v>21</v>
          </cell>
        </row>
        <row r="12">
          <cell r="B12" t="str">
            <v>董花梅</v>
          </cell>
          <cell r="C12" t="str">
            <v>370721195806034020</v>
          </cell>
        </row>
        <row r="12">
          <cell r="E12">
            <v>3.2</v>
          </cell>
          <cell r="F12">
            <v>1.7</v>
          </cell>
          <cell r="G12">
            <v>0.21</v>
          </cell>
          <cell r="H12">
            <v>1</v>
          </cell>
          <cell r="I12">
            <v>178.5</v>
          </cell>
        </row>
        <row r="13">
          <cell r="B13" t="str">
            <v>董景福</v>
          </cell>
          <cell r="C13" t="str">
            <v>37072119660413401X</v>
          </cell>
        </row>
        <row r="13">
          <cell r="E13">
            <v>5</v>
          </cell>
          <cell r="F13">
            <v>1</v>
          </cell>
          <cell r="G13">
            <v>0.21</v>
          </cell>
          <cell r="H13">
            <v>1</v>
          </cell>
          <cell r="I13">
            <v>105</v>
          </cell>
        </row>
        <row r="14">
          <cell r="B14" t="str">
            <v>董居宽</v>
          </cell>
          <cell r="C14" t="str">
            <v>370721195801124019</v>
          </cell>
        </row>
        <row r="14">
          <cell r="E14">
            <v>2</v>
          </cell>
          <cell r="F14">
            <v>0.5</v>
          </cell>
          <cell r="G14">
            <v>0.21</v>
          </cell>
          <cell r="H14">
            <v>1</v>
          </cell>
          <cell r="I14">
            <v>52.5</v>
          </cell>
        </row>
        <row r="15">
          <cell r="B15" t="str">
            <v>董军旺</v>
          </cell>
          <cell r="C15" t="str">
            <v>370781198812124014</v>
          </cell>
        </row>
        <row r="15">
          <cell r="E15">
            <v>4</v>
          </cell>
          <cell r="F15">
            <v>1</v>
          </cell>
          <cell r="G15">
            <v>0.21</v>
          </cell>
          <cell r="H15">
            <v>1</v>
          </cell>
          <cell r="I15">
            <v>105</v>
          </cell>
        </row>
        <row r="16">
          <cell r="B16" t="str">
            <v>董敏</v>
          </cell>
          <cell r="C16" t="str">
            <v>370721197404264041</v>
          </cell>
        </row>
        <row r="16">
          <cell r="E16">
            <v>4.8</v>
          </cell>
          <cell r="F16">
            <v>1.7</v>
          </cell>
          <cell r="G16">
            <v>0.21</v>
          </cell>
          <cell r="H16">
            <v>1</v>
          </cell>
          <cell r="I16">
            <v>178.5</v>
          </cell>
        </row>
        <row r="17">
          <cell r="B17" t="str">
            <v>董绍军</v>
          </cell>
          <cell r="C17" t="str">
            <v>370721196603164014</v>
          </cell>
        </row>
        <row r="17">
          <cell r="E17">
            <v>2.5</v>
          </cell>
          <cell r="F17">
            <v>1</v>
          </cell>
          <cell r="G17">
            <v>0.21</v>
          </cell>
          <cell r="H17">
            <v>1</v>
          </cell>
          <cell r="I17">
            <v>105</v>
          </cell>
        </row>
        <row r="18">
          <cell r="B18" t="str">
            <v>董绍武</v>
          </cell>
          <cell r="C18" t="str">
            <v>370721195708284034</v>
          </cell>
        </row>
        <row r="18">
          <cell r="E18">
            <v>1.6</v>
          </cell>
          <cell r="F18">
            <v>0.6</v>
          </cell>
          <cell r="G18">
            <v>0.21</v>
          </cell>
          <cell r="H18">
            <v>1</v>
          </cell>
          <cell r="I18">
            <v>63</v>
          </cell>
        </row>
        <row r="19">
          <cell r="B19" t="str">
            <v>董相海</v>
          </cell>
          <cell r="C19" t="str">
            <v>370721196001204015</v>
          </cell>
        </row>
        <row r="19">
          <cell r="E19">
            <v>4</v>
          </cell>
          <cell r="F19">
            <v>1.5</v>
          </cell>
          <cell r="G19">
            <v>0.21</v>
          </cell>
          <cell r="H19">
            <v>1</v>
          </cell>
          <cell r="I19">
            <v>157.5</v>
          </cell>
        </row>
        <row r="20">
          <cell r="B20" t="str">
            <v>董相吉</v>
          </cell>
          <cell r="C20" t="str">
            <v>370721195805074039</v>
          </cell>
        </row>
        <row r="20">
          <cell r="E20">
            <v>1</v>
          </cell>
          <cell r="F20">
            <v>0.4</v>
          </cell>
          <cell r="G20">
            <v>0.21</v>
          </cell>
          <cell r="H20">
            <v>1</v>
          </cell>
          <cell r="I20">
            <v>42</v>
          </cell>
        </row>
        <row r="21">
          <cell r="B21" t="str">
            <v>董相江</v>
          </cell>
          <cell r="C21" t="str">
            <v>370721195203094016</v>
          </cell>
        </row>
        <row r="21">
          <cell r="E21">
            <v>2</v>
          </cell>
          <cell r="F21">
            <v>1</v>
          </cell>
          <cell r="G21">
            <v>0.21</v>
          </cell>
          <cell r="H21">
            <v>1</v>
          </cell>
          <cell r="I21">
            <v>105</v>
          </cell>
        </row>
        <row r="22">
          <cell r="B22" t="str">
            <v>董相玲</v>
          </cell>
          <cell r="C22" t="str">
            <v>370781196106094023</v>
          </cell>
        </row>
        <row r="22">
          <cell r="E22">
            <v>2.5</v>
          </cell>
          <cell r="F22">
            <v>1.2</v>
          </cell>
          <cell r="G22">
            <v>0.21</v>
          </cell>
          <cell r="H22">
            <v>1</v>
          </cell>
          <cell r="I22">
            <v>126</v>
          </cell>
        </row>
        <row r="23">
          <cell r="B23" t="str">
            <v>董长经</v>
          </cell>
          <cell r="C23" t="str">
            <v>370721194605194015</v>
          </cell>
        </row>
        <row r="23">
          <cell r="E23">
            <v>1.83</v>
          </cell>
          <cell r="F23">
            <v>0.5</v>
          </cell>
          <cell r="G23">
            <v>0.21</v>
          </cell>
          <cell r="H23">
            <v>1</v>
          </cell>
          <cell r="I23">
            <v>52.5</v>
          </cell>
        </row>
        <row r="24">
          <cell r="B24" t="str">
            <v>刘复臻</v>
          </cell>
          <cell r="C24" t="str">
            <v>370721196201064061</v>
          </cell>
        </row>
        <row r="24">
          <cell r="E24">
            <v>3</v>
          </cell>
          <cell r="F24">
            <v>1.5</v>
          </cell>
          <cell r="G24">
            <v>0.21</v>
          </cell>
          <cell r="H24">
            <v>1</v>
          </cell>
          <cell r="I24">
            <v>157.5</v>
          </cell>
        </row>
        <row r="25">
          <cell r="B25" t="str">
            <v>孟凡禄</v>
          </cell>
          <cell r="C25" t="str">
            <v>370721196010034011</v>
          </cell>
        </row>
        <row r="25">
          <cell r="E25">
            <v>3.5</v>
          </cell>
          <cell r="F25">
            <v>1.5</v>
          </cell>
          <cell r="G25">
            <v>0.21</v>
          </cell>
          <cell r="H25">
            <v>1</v>
          </cell>
          <cell r="I25">
            <v>157.5</v>
          </cell>
        </row>
        <row r="26">
          <cell r="B26" t="str">
            <v>孟祥英</v>
          </cell>
          <cell r="C26" t="str">
            <v>370781199001094020</v>
          </cell>
        </row>
        <row r="26">
          <cell r="E26">
            <v>3.3</v>
          </cell>
          <cell r="F26">
            <v>2.5</v>
          </cell>
          <cell r="G26">
            <v>0.21</v>
          </cell>
          <cell r="H26">
            <v>1</v>
          </cell>
          <cell r="I26">
            <v>262.5</v>
          </cell>
        </row>
        <row r="27">
          <cell r="B27" t="str">
            <v>石念芳</v>
          </cell>
          <cell r="C27" t="str">
            <v>370721195105014027</v>
          </cell>
        </row>
        <row r="27">
          <cell r="E27">
            <v>3.3</v>
          </cell>
          <cell r="F27">
            <v>1</v>
          </cell>
          <cell r="G27">
            <v>0.21</v>
          </cell>
          <cell r="H27">
            <v>1</v>
          </cell>
          <cell r="I27">
            <v>105</v>
          </cell>
        </row>
        <row r="28">
          <cell r="B28" t="str">
            <v>王爱菊</v>
          </cell>
          <cell r="C28" t="str">
            <v>370721195408134026</v>
          </cell>
        </row>
        <row r="28">
          <cell r="E28">
            <v>2</v>
          </cell>
          <cell r="F28">
            <v>0.5</v>
          </cell>
          <cell r="G28">
            <v>0.21</v>
          </cell>
          <cell r="H28">
            <v>1</v>
          </cell>
          <cell r="I28">
            <v>52.5</v>
          </cell>
        </row>
        <row r="29">
          <cell r="B29" t="str">
            <v>张月锋</v>
          </cell>
          <cell r="C29" t="str">
            <v>370721194906044029</v>
          </cell>
        </row>
        <row r="29">
          <cell r="E29">
            <v>2.7</v>
          </cell>
          <cell r="F29">
            <v>1.5</v>
          </cell>
          <cell r="G29">
            <v>0.21</v>
          </cell>
          <cell r="H29">
            <v>1</v>
          </cell>
          <cell r="I29">
            <v>157.5</v>
          </cell>
        </row>
      </sheetData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012437070600160102000437</v>
          </cell>
        </row>
      </sheetData>
      <sheetData sheetId="2">
        <row r="4">
          <cell r="C4" t="str">
            <v>青州市谭坊镇四座楼村董中友等7户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董建利</v>
          </cell>
          <cell r="C6" t="str">
            <v>370781198408124012</v>
          </cell>
        </row>
        <row r="6">
          <cell r="E6">
            <v>14</v>
          </cell>
          <cell r="F6">
            <v>7</v>
          </cell>
          <cell r="G6">
            <v>0.21</v>
          </cell>
          <cell r="H6">
            <v>1</v>
          </cell>
          <cell r="I6">
            <v>735</v>
          </cell>
        </row>
        <row r="7">
          <cell r="B7" t="str">
            <v>董建文</v>
          </cell>
          <cell r="C7" t="str">
            <v>370721197504284015</v>
          </cell>
        </row>
        <row r="7">
          <cell r="E7">
            <v>1.7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  <row r="8">
          <cell r="B8" t="str">
            <v>董中录</v>
          </cell>
          <cell r="C8" t="str">
            <v>370721195209094017</v>
          </cell>
        </row>
        <row r="8">
          <cell r="E8">
            <v>2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董中友</v>
          </cell>
          <cell r="C9" t="str">
            <v>370721196507234019</v>
          </cell>
        </row>
        <row r="9">
          <cell r="E9">
            <v>1.7</v>
          </cell>
          <cell r="F9">
            <v>0.8</v>
          </cell>
          <cell r="G9">
            <v>0.21</v>
          </cell>
          <cell r="H9">
            <v>1</v>
          </cell>
          <cell r="I9">
            <v>84</v>
          </cell>
        </row>
        <row r="10">
          <cell r="B10" t="str">
            <v>何中科</v>
          </cell>
          <cell r="C10" t="str">
            <v>370721195403284033</v>
          </cell>
        </row>
        <row r="10">
          <cell r="E10">
            <v>2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路花香</v>
          </cell>
          <cell r="C11" t="str">
            <v>370721195509094027</v>
          </cell>
        </row>
        <row r="11">
          <cell r="E11">
            <v>4</v>
          </cell>
          <cell r="F11">
            <v>3</v>
          </cell>
          <cell r="G11">
            <v>0.21</v>
          </cell>
          <cell r="H11">
            <v>1</v>
          </cell>
          <cell r="I11">
            <v>315</v>
          </cell>
        </row>
        <row r="12">
          <cell r="B12" t="str">
            <v>路秀花</v>
          </cell>
          <cell r="C12" t="str">
            <v>370721195908084029</v>
          </cell>
        </row>
        <row r="12">
          <cell r="E12">
            <v>2</v>
          </cell>
          <cell r="F12">
            <v>1.8</v>
          </cell>
          <cell r="G12">
            <v>0.21</v>
          </cell>
          <cell r="H12">
            <v>1</v>
          </cell>
          <cell r="I12">
            <v>189</v>
          </cell>
        </row>
      </sheetData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012437070600160102000444</v>
          </cell>
        </row>
      </sheetData>
      <sheetData sheetId="2">
        <row r="4">
          <cell r="C4" t="str">
            <v>青州市谭坊镇孙家楼村李学信等2户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李学信</v>
          </cell>
          <cell r="C6" t="str">
            <v>370721196301063613</v>
          </cell>
        </row>
        <row r="6">
          <cell r="E6">
            <v>8.5</v>
          </cell>
          <cell r="F6">
            <v>2.5</v>
          </cell>
          <cell r="G6">
            <v>0.21</v>
          </cell>
          <cell r="H6">
            <v>1</v>
          </cell>
          <cell r="I6">
            <v>262.5</v>
          </cell>
        </row>
        <row r="7">
          <cell r="B7" t="str">
            <v>李学强</v>
          </cell>
          <cell r="C7" t="str">
            <v>370721196808233618</v>
          </cell>
        </row>
        <row r="7">
          <cell r="E7">
            <v>2.5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</sheetData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012437070600160102000403</v>
          </cell>
        </row>
      </sheetData>
      <sheetData sheetId="2">
        <row r="4">
          <cell r="C4" t="str">
            <v>青州市谭坊镇谭北村有祥庆1户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有祥庆</v>
          </cell>
          <cell r="C6" t="str">
            <v>370721194812173612</v>
          </cell>
        </row>
        <row r="6">
          <cell r="E6">
            <v>10.5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E7">
            <v>10.5</v>
          </cell>
          <cell r="F7">
            <v>2</v>
          </cell>
        </row>
        <row r="7">
          <cell r="I7">
            <v>210</v>
          </cell>
        </row>
      </sheetData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012437070600160102000393</v>
          </cell>
        </row>
      </sheetData>
      <sheetData sheetId="2">
        <row r="4">
          <cell r="C4" t="str">
            <v>青州市谭坊镇塘坊村赵美兰等32户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巨俊德</v>
          </cell>
          <cell r="C6" t="str">
            <v>370721194805184014</v>
          </cell>
        </row>
        <row r="6">
          <cell r="E6">
            <v>5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B7" t="str">
            <v>巨学正</v>
          </cell>
          <cell r="C7" t="str">
            <v>370721195010244030</v>
          </cell>
        </row>
        <row r="7">
          <cell r="E7">
            <v>4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任京福</v>
          </cell>
          <cell r="C8" t="str">
            <v>370721194907134018</v>
          </cell>
        </row>
        <row r="8">
          <cell r="E8">
            <v>3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  <row r="9">
          <cell r="B9" t="str">
            <v>任京河</v>
          </cell>
          <cell r="C9" t="str">
            <v>370721196304194037</v>
          </cell>
        </row>
        <row r="9">
          <cell r="E9">
            <v>3</v>
          </cell>
          <cell r="F9">
            <v>0.5</v>
          </cell>
          <cell r="G9">
            <v>0.21</v>
          </cell>
          <cell r="H9">
            <v>1</v>
          </cell>
          <cell r="I9">
            <v>52.5</v>
          </cell>
        </row>
        <row r="10">
          <cell r="B10" t="str">
            <v>王连波</v>
          </cell>
          <cell r="C10" t="str">
            <v>370721196808084034</v>
          </cell>
        </row>
        <row r="10">
          <cell r="E10">
            <v>5</v>
          </cell>
          <cell r="F10">
            <v>0.9</v>
          </cell>
          <cell r="G10">
            <v>0.21</v>
          </cell>
          <cell r="H10">
            <v>1</v>
          </cell>
          <cell r="I10">
            <v>94.5</v>
          </cell>
        </row>
      </sheetData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012437070600160102000401</v>
          </cell>
        </row>
      </sheetData>
      <sheetData sheetId="2">
        <row r="4">
          <cell r="C4" t="str">
            <v>青州市谭坊镇万坊村白英利等10户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白英利</v>
          </cell>
          <cell r="C6" t="str">
            <v>370721195308153617</v>
          </cell>
        </row>
        <row r="6">
          <cell r="E6">
            <v>13</v>
          </cell>
          <cell r="F6">
            <v>6</v>
          </cell>
          <cell r="G6">
            <v>0.21</v>
          </cell>
          <cell r="H6">
            <v>1</v>
          </cell>
          <cell r="I6">
            <v>630</v>
          </cell>
        </row>
        <row r="7">
          <cell r="B7" t="str">
            <v>白占仁</v>
          </cell>
          <cell r="C7" t="str">
            <v>370721195707063678</v>
          </cell>
        </row>
        <row r="7">
          <cell r="E7">
            <v>3</v>
          </cell>
          <cell r="F7">
            <v>2.5</v>
          </cell>
          <cell r="G7">
            <v>0.21</v>
          </cell>
          <cell r="H7">
            <v>1</v>
          </cell>
          <cell r="I7">
            <v>262.5</v>
          </cell>
        </row>
        <row r="8">
          <cell r="B8" t="str">
            <v>孟凡友</v>
          </cell>
          <cell r="C8" t="str">
            <v>370781197903143654</v>
          </cell>
        </row>
        <row r="8">
          <cell r="E8">
            <v>5</v>
          </cell>
          <cell r="F8">
            <v>0.3</v>
          </cell>
          <cell r="G8">
            <v>0.21</v>
          </cell>
          <cell r="H8">
            <v>1</v>
          </cell>
          <cell r="I8">
            <v>31.5</v>
          </cell>
        </row>
        <row r="9">
          <cell r="B9" t="str">
            <v>王明成</v>
          </cell>
          <cell r="C9" t="str">
            <v>370721196510183638</v>
          </cell>
        </row>
        <row r="9">
          <cell r="E9">
            <v>4</v>
          </cell>
          <cell r="F9">
            <v>0.5</v>
          </cell>
          <cell r="G9">
            <v>0.21</v>
          </cell>
          <cell r="H9">
            <v>1</v>
          </cell>
          <cell r="I9">
            <v>52.5</v>
          </cell>
        </row>
        <row r="10">
          <cell r="B10" t="str">
            <v>杨风春</v>
          </cell>
          <cell r="C10" t="str">
            <v>370721195812023619</v>
          </cell>
        </row>
        <row r="10">
          <cell r="E10">
            <v>4.5</v>
          </cell>
          <cell r="F10">
            <v>0.3</v>
          </cell>
          <cell r="G10">
            <v>0.21</v>
          </cell>
          <cell r="H10">
            <v>1</v>
          </cell>
          <cell r="I10">
            <v>31.5</v>
          </cell>
        </row>
        <row r="11">
          <cell r="B11" t="str">
            <v>张军和</v>
          </cell>
          <cell r="C11" t="str">
            <v>37072119650406363X</v>
          </cell>
        </row>
        <row r="11">
          <cell r="E11">
            <v>4</v>
          </cell>
          <cell r="F11">
            <v>2</v>
          </cell>
          <cell r="G11">
            <v>0.21</v>
          </cell>
          <cell r="H11">
            <v>1</v>
          </cell>
          <cell r="I11">
            <v>210</v>
          </cell>
        </row>
        <row r="12">
          <cell r="B12" t="str">
            <v>赵文军</v>
          </cell>
          <cell r="C12" t="str">
            <v>370721196504183631</v>
          </cell>
        </row>
        <row r="12">
          <cell r="E12">
            <v>3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  <row r="13">
          <cell r="B13" t="str">
            <v>朱守礼</v>
          </cell>
          <cell r="C13" t="str">
            <v>370721195308083612</v>
          </cell>
        </row>
        <row r="13">
          <cell r="E13">
            <v>3</v>
          </cell>
          <cell r="F13">
            <v>2</v>
          </cell>
          <cell r="G13">
            <v>0.21</v>
          </cell>
          <cell r="H13">
            <v>1</v>
          </cell>
          <cell r="I13">
            <v>210</v>
          </cell>
        </row>
      </sheetData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012437070600160102000389</v>
          </cell>
        </row>
      </sheetData>
      <sheetData sheetId="2">
        <row r="4">
          <cell r="C4" t="str">
            <v>青州市谭坊镇王盘石村董建芳等4户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王瑞仁</v>
          </cell>
          <cell r="C6" t="str">
            <v>370721195708044233</v>
          </cell>
        </row>
        <row r="6">
          <cell r="E6">
            <v>2</v>
          </cell>
          <cell r="F6">
            <v>0.2</v>
          </cell>
          <cell r="G6">
            <v>0.21</v>
          </cell>
          <cell r="H6">
            <v>1</v>
          </cell>
          <cell r="I6">
            <v>21</v>
          </cell>
        </row>
        <row r="7">
          <cell r="B7" t="str">
            <v>王学德</v>
          </cell>
          <cell r="C7" t="str">
            <v>370721195102204239</v>
          </cell>
        </row>
        <row r="7">
          <cell r="E7">
            <v>2</v>
          </cell>
          <cell r="F7">
            <v>1.2</v>
          </cell>
          <cell r="G7">
            <v>0.21</v>
          </cell>
          <cell r="H7">
            <v>1</v>
          </cell>
          <cell r="I7">
            <v>126</v>
          </cell>
        </row>
      </sheetData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012437070600160102000438</v>
          </cell>
        </row>
      </sheetData>
      <sheetData sheetId="2">
        <row r="4">
          <cell r="C4" t="str">
            <v>青州市谭坊镇西何村何学彦等2户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何学彦</v>
          </cell>
          <cell r="C6" t="str">
            <v>370721195603104033</v>
          </cell>
        </row>
        <row r="6">
          <cell r="E6">
            <v>2.5</v>
          </cell>
          <cell r="F6">
            <v>2.3</v>
          </cell>
          <cell r="G6">
            <v>0.21</v>
          </cell>
          <cell r="H6">
            <v>1</v>
          </cell>
          <cell r="I6">
            <v>241.5</v>
          </cell>
        </row>
        <row r="7">
          <cell r="B7" t="str">
            <v>何洪恩</v>
          </cell>
          <cell r="C7" t="str">
            <v>370721196710224019</v>
          </cell>
        </row>
        <row r="7">
          <cell r="E7">
            <v>2.5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</sheetData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012437070600160102000435</v>
          </cell>
        </row>
      </sheetData>
      <sheetData sheetId="2">
        <row r="4">
          <cell r="C4" t="str">
            <v>青州市谭坊镇西于村李树国等9户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于行云</v>
          </cell>
          <cell r="C6" t="str">
            <v>370721195307183814</v>
          </cell>
        </row>
        <row r="6">
          <cell r="E6">
            <v>6.25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E7">
            <v>6.25</v>
          </cell>
          <cell r="F7">
            <v>1.5</v>
          </cell>
        </row>
        <row r="7">
          <cell r="I7">
            <v>157.5</v>
          </cell>
        </row>
      </sheetData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012437070600160102000398</v>
          </cell>
        </row>
      </sheetData>
      <sheetData sheetId="2">
        <row r="4">
          <cell r="C4" t="str">
            <v>青州市谭坊镇西郑村冀恒海等121户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程美祥</v>
          </cell>
          <cell r="C6" t="str">
            <v>370721196602074033</v>
          </cell>
        </row>
        <row r="6">
          <cell r="E6">
            <v>3.5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B7" t="str">
            <v>程三亭</v>
          </cell>
          <cell r="C7" t="str">
            <v>370721196301204033</v>
          </cell>
        </row>
        <row r="7">
          <cell r="E7">
            <v>3.7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  <row r="8">
          <cell r="B8" t="str">
            <v>程治荣</v>
          </cell>
          <cell r="C8" t="str">
            <v>370721195611234014</v>
          </cell>
        </row>
        <row r="8">
          <cell r="E8">
            <v>5.2</v>
          </cell>
          <cell r="F8">
            <v>3</v>
          </cell>
          <cell r="G8">
            <v>0.21</v>
          </cell>
          <cell r="H8">
            <v>1</v>
          </cell>
          <cell r="I8">
            <v>315</v>
          </cell>
        </row>
        <row r="9">
          <cell r="B9" t="str">
            <v>董健美</v>
          </cell>
          <cell r="C9" t="str">
            <v>370781197801214028</v>
          </cell>
        </row>
        <row r="9">
          <cell r="E9">
            <v>5.05</v>
          </cell>
          <cell r="F9">
            <v>3</v>
          </cell>
          <cell r="G9">
            <v>0.21</v>
          </cell>
          <cell r="H9">
            <v>1</v>
          </cell>
          <cell r="I9">
            <v>315</v>
          </cell>
        </row>
        <row r="10">
          <cell r="B10" t="str">
            <v>杜海军</v>
          </cell>
          <cell r="C10" t="str">
            <v>370721197811224039</v>
          </cell>
        </row>
        <row r="10">
          <cell r="E10">
            <v>1.82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杜继军</v>
          </cell>
          <cell r="C11" t="str">
            <v>370721197508274017</v>
          </cell>
        </row>
        <row r="11">
          <cell r="E11">
            <v>5.12</v>
          </cell>
          <cell r="F11">
            <v>2</v>
          </cell>
          <cell r="G11">
            <v>0.21</v>
          </cell>
          <cell r="H11">
            <v>1</v>
          </cell>
          <cell r="I11">
            <v>210</v>
          </cell>
        </row>
        <row r="12">
          <cell r="B12" t="str">
            <v>杜秀华</v>
          </cell>
          <cell r="C12" t="str">
            <v>370721196302114021</v>
          </cell>
        </row>
        <row r="12">
          <cell r="E12">
            <v>4.5</v>
          </cell>
          <cell r="F12">
            <v>2.5</v>
          </cell>
          <cell r="G12">
            <v>0.21</v>
          </cell>
          <cell r="H12">
            <v>1</v>
          </cell>
          <cell r="I12">
            <v>262.5</v>
          </cell>
        </row>
        <row r="13">
          <cell r="B13" t="str">
            <v>杜跃军</v>
          </cell>
          <cell r="C13" t="str">
            <v>370721196607274018</v>
          </cell>
        </row>
        <row r="13">
          <cell r="E13">
            <v>2</v>
          </cell>
          <cell r="F13">
            <v>1</v>
          </cell>
          <cell r="G13">
            <v>0.21</v>
          </cell>
          <cell r="H13">
            <v>1</v>
          </cell>
          <cell r="I13">
            <v>105</v>
          </cell>
        </row>
        <row r="14">
          <cell r="B14" t="str">
            <v>冀爱花</v>
          </cell>
          <cell r="C14" t="str">
            <v>370721196909244025</v>
          </cell>
        </row>
        <row r="14">
          <cell r="E14">
            <v>2.5</v>
          </cell>
          <cell r="F14">
            <v>1</v>
          </cell>
          <cell r="G14">
            <v>0.21</v>
          </cell>
          <cell r="H14">
            <v>1</v>
          </cell>
          <cell r="I14">
            <v>105</v>
          </cell>
        </row>
        <row r="15">
          <cell r="B15" t="str">
            <v>冀保才</v>
          </cell>
          <cell r="C15" t="str">
            <v>370721196302174016</v>
          </cell>
        </row>
        <row r="15">
          <cell r="E15">
            <v>4.1</v>
          </cell>
          <cell r="F15">
            <v>2</v>
          </cell>
          <cell r="G15">
            <v>0.21</v>
          </cell>
          <cell r="H15">
            <v>1</v>
          </cell>
          <cell r="I15">
            <v>210</v>
          </cell>
        </row>
        <row r="16">
          <cell r="B16" t="str">
            <v>冀步新</v>
          </cell>
          <cell r="C16" t="str">
            <v>37072119690219407x</v>
          </cell>
        </row>
        <row r="16">
          <cell r="E16">
            <v>1.21</v>
          </cell>
          <cell r="F16">
            <v>1</v>
          </cell>
          <cell r="G16">
            <v>0.21</v>
          </cell>
          <cell r="H16">
            <v>1</v>
          </cell>
          <cell r="I16">
            <v>105</v>
          </cell>
        </row>
        <row r="17">
          <cell r="B17" t="str">
            <v>冀步增</v>
          </cell>
          <cell r="C17" t="str">
            <v>370721194611274038</v>
          </cell>
        </row>
        <row r="17">
          <cell r="E17">
            <v>3</v>
          </cell>
          <cell r="F17">
            <v>2.5</v>
          </cell>
          <cell r="G17">
            <v>0.21</v>
          </cell>
          <cell r="H17">
            <v>1</v>
          </cell>
          <cell r="I17">
            <v>262.5</v>
          </cell>
        </row>
        <row r="18">
          <cell r="B18" t="str">
            <v>冀彩云</v>
          </cell>
          <cell r="C18" t="str">
            <v>370721195405144042</v>
          </cell>
        </row>
        <row r="18">
          <cell r="E18">
            <v>1.5</v>
          </cell>
          <cell r="F18">
            <v>1.3</v>
          </cell>
          <cell r="G18">
            <v>0.21</v>
          </cell>
          <cell r="H18">
            <v>1</v>
          </cell>
          <cell r="I18">
            <v>136.5</v>
          </cell>
        </row>
        <row r="19">
          <cell r="B19" t="str">
            <v>冀昌</v>
          </cell>
          <cell r="C19" t="str">
            <v>370721195306174019</v>
          </cell>
        </row>
        <row r="19">
          <cell r="E19">
            <v>1.5</v>
          </cell>
          <cell r="F19">
            <v>1</v>
          </cell>
          <cell r="G19">
            <v>0.21</v>
          </cell>
          <cell r="H19">
            <v>1</v>
          </cell>
          <cell r="I19">
            <v>105</v>
          </cell>
        </row>
        <row r="20">
          <cell r="B20" t="str">
            <v>冀成军</v>
          </cell>
          <cell r="C20" t="str">
            <v>370721196403224019</v>
          </cell>
        </row>
        <row r="20">
          <cell r="E20">
            <v>3</v>
          </cell>
          <cell r="F20">
            <v>2</v>
          </cell>
          <cell r="G20">
            <v>0.21</v>
          </cell>
          <cell r="H20">
            <v>1</v>
          </cell>
          <cell r="I20">
            <v>210</v>
          </cell>
        </row>
        <row r="21">
          <cell r="B21" t="str">
            <v>冀成元</v>
          </cell>
          <cell r="C21" t="str">
            <v>37072119391129401x</v>
          </cell>
        </row>
        <row r="21">
          <cell r="E21">
            <v>1.1</v>
          </cell>
          <cell r="F21">
            <v>1</v>
          </cell>
          <cell r="G21">
            <v>0.21</v>
          </cell>
          <cell r="H21">
            <v>1</v>
          </cell>
          <cell r="I21">
            <v>105</v>
          </cell>
        </row>
        <row r="22">
          <cell r="B22" t="str">
            <v>冀春杰</v>
          </cell>
          <cell r="C22" t="str">
            <v>370721196110034027</v>
          </cell>
        </row>
        <row r="22">
          <cell r="E22">
            <v>5.9</v>
          </cell>
          <cell r="F22">
            <v>2</v>
          </cell>
          <cell r="G22">
            <v>0.21</v>
          </cell>
          <cell r="H22">
            <v>1</v>
          </cell>
          <cell r="I22">
            <v>210</v>
          </cell>
        </row>
        <row r="23">
          <cell r="B23" t="str">
            <v>冀道来</v>
          </cell>
          <cell r="C23" t="str">
            <v>370721196410134011</v>
          </cell>
        </row>
        <row r="23">
          <cell r="E23">
            <v>4</v>
          </cell>
          <cell r="F23">
            <v>3.5</v>
          </cell>
          <cell r="G23">
            <v>0.21</v>
          </cell>
          <cell r="H23">
            <v>1</v>
          </cell>
          <cell r="I23">
            <v>367.5</v>
          </cell>
        </row>
        <row r="24">
          <cell r="B24" t="str">
            <v>冀道灵</v>
          </cell>
          <cell r="C24" t="str">
            <v>370721195211094016</v>
          </cell>
        </row>
        <row r="24">
          <cell r="E24">
            <v>2.5</v>
          </cell>
          <cell r="F24">
            <v>1</v>
          </cell>
          <cell r="G24">
            <v>0.21</v>
          </cell>
          <cell r="H24">
            <v>1</v>
          </cell>
          <cell r="I24">
            <v>105</v>
          </cell>
        </row>
        <row r="25">
          <cell r="B25" t="str">
            <v>冀道双</v>
          </cell>
          <cell r="C25" t="str">
            <v>370721196204294014</v>
          </cell>
        </row>
        <row r="25">
          <cell r="E25">
            <v>4</v>
          </cell>
          <cell r="F25">
            <v>2.5</v>
          </cell>
          <cell r="G25">
            <v>0.21</v>
          </cell>
          <cell r="H25">
            <v>1</v>
          </cell>
          <cell r="I25">
            <v>262.5</v>
          </cell>
        </row>
        <row r="26">
          <cell r="B26" t="str">
            <v>冀道喜</v>
          </cell>
          <cell r="C26" t="str">
            <v>370721196107014017</v>
          </cell>
        </row>
        <row r="26">
          <cell r="E26">
            <v>2</v>
          </cell>
          <cell r="F26">
            <v>0.5</v>
          </cell>
          <cell r="G26">
            <v>0.21</v>
          </cell>
          <cell r="H26">
            <v>1</v>
          </cell>
          <cell r="I26">
            <v>52.5</v>
          </cell>
        </row>
        <row r="27">
          <cell r="B27" t="str">
            <v>冀道祥</v>
          </cell>
          <cell r="C27" t="str">
            <v>370721195712094073</v>
          </cell>
        </row>
        <row r="27">
          <cell r="E27">
            <v>4</v>
          </cell>
          <cell r="F27">
            <v>3</v>
          </cell>
          <cell r="G27">
            <v>0.21</v>
          </cell>
          <cell r="H27">
            <v>1</v>
          </cell>
          <cell r="I27">
            <v>315</v>
          </cell>
        </row>
        <row r="28">
          <cell r="B28" t="str">
            <v>冀道忠</v>
          </cell>
          <cell r="C28" t="str">
            <v>370721195710194011</v>
          </cell>
        </row>
        <row r="28">
          <cell r="E28">
            <v>2.9</v>
          </cell>
          <cell r="F28">
            <v>1.5</v>
          </cell>
          <cell r="G28">
            <v>0.21</v>
          </cell>
          <cell r="H28">
            <v>1</v>
          </cell>
          <cell r="I28">
            <v>157.5</v>
          </cell>
        </row>
        <row r="29">
          <cell r="B29" t="str">
            <v>冀德生</v>
          </cell>
          <cell r="C29" t="str">
            <v>370721197202194014</v>
          </cell>
        </row>
        <row r="29">
          <cell r="E29">
            <v>3</v>
          </cell>
          <cell r="F29">
            <v>0.3</v>
          </cell>
          <cell r="G29">
            <v>0.21</v>
          </cell>
          <cell r="H29">
            <v>1</v>
          </cell>
          <cell r="I29">
            <v>31.5</v>
          </cell>
        </row>
        <row r="30">
          <cell r="B30" t="str">
            <v>冀刚</v>
          </cell>
          <cell r="C30" t="str">
            <v>370721195508264012</v>
          </cell>
        </row>
        <row r="30">
          <cell r="E30">
            <v>1</v>
          </cell>
          <cell r="F30">
            <v>0.6</v>
          </cell>
          <cell r="G30">
            <v>0.21</v>
          </cell>
          <cell r="H30">
            <v>1</v>
          </cell>
          <cell r="I30">
            <v>63</v>
          </cell>
        </row>
        <row r="31">
          <cell r="B31" t="str">
            <v>冀光启</v>
          </cell>
          <cell r="C31" t="str">
            <v>370721196911124030</v>
          </cell>
        </row>
        <row r="31">
          <cell r="E31">
            <v>3</v>
          </cell>
          <cell r="F31">
            <v>2</v>
          </cell>
          <cell r="G31">
            <v>0.21</v>
          </cell>
          <cell r="H31">
            <v>1</v>
          </cell>
          <cell r="I31">
            <v>210</v>
          </cell>
        </row>
        <row r="32">
          <cell r="B32" t="str">
            <v>冀光友</v>
          </cell>
          <cell r="C32" t="str">
            <v>370721195712204033</v>
          </cell>
        </row>
        <row r="32">
          <cell r="E32">
            <v>2</v>
          </cell>
          <cell r="F32">
            <v>1.1</v>
          </cell>
          <cell r="G32">
            <v>0.21</v>
          </cell>
          <cell r="H32">
            <v>1</v>
          </cell>
          <cell r="I32">
            <v>115.5</v>
          </cell>
        </row>
        <row r="33">
          <cell r="B33" t="str">
            <v>冀国春</v>
          </cell>
          <cell r="C33" t="str">
            <v>370721195605084013</v>
          </cell>
        </row>
        <row r="33">
          <cell r="E33">
            <v>2</v>
          </cell>
          <cell r="F33">
            <v>1</v>
          </cell>
          <cell r="G33">
            <v>0.21</v>
          </cell>
          <cell r="H33">
            <v>1</v>
          </cell>
          <cell r="I33">
            <v>105</v>
          </cell>
        </row>
        <row r="34">
          <cell r="B34" t="str">
            <v>冀恒海</v>
          </cell>
          <cell r="C34" t="str">
            <v>370721196308144010</v>
          </cell>
        </row>
        <row r="34">
          <cell r="E34">
            <v>4.7</v>
          </cell>
          <cell r="F34">
            <v>3</v>
          </cell>
          <cell r="G34">
            <v>0.21</v>
          </cell>
          <cell r="H34">
            <v>1</v>
          </cell>
          <cell r="I34">
            <v>315</v>
          </cell>
        </row>
        <row r="35">
          <cell r="B35" t="str">
            <v>冀红娟</v>
          </cell>
          <cell r="C35" t="str">
            <v>370721196507304021</v>
          </cell>
        </row>
        <row r="35">
          <cell r="E35">
            <v>4.5</v>
          </cell>
          <cell r="F35">
            <v>4</v>
          </cell>
          <cell r="G35">
            <v>0.21</v>
          </cell>
          <cell r="H35">
            <v>1</v>
          </cell>
          <cell r="I35">
            <v>420</v>
          </cell>
        </row>
        <row r="36">
          <cell r="B36" t="str">
            <v>冀怀忠</v>
          </cell>
          <cell r="C36" t="str">
            <v>370721196312154019</v>
          </cell>
        </row>
        <row r="36">
          <cell r="E36">
            <v>5.35</v>
          </cell>
          <cell r="F36">
            <v>2</v>
          </cell>
          <cell r="G36">
            <v>0.21</v>
          </cell>
          <cell r="H36">
            <v>1</v>
          </cell>
          <cell r="I36">
            <v>210</v>
          </cell>
        </row>
        <row r="37">
          <cell r="B37" t="str">
            <v>冀惠元</v>
          </cell>
          <cell r="C37" t="str">
            <v>370721195404154038</v>
          </cell>
        </row>
        <row r="37">
          <cell r="E37">
            <v>2</v>
          </cell>
          <cell r="F37">
            <v>1</v>
          </cell>
          <cell r="G37">
            <v>0.21</v>
          </cell>
          <cell r="H37">
            <v>1</v>
          </cell>
          <cell r="I37">
            <v>105</v>
          </cell>
        </row>
        <row r="38">
          <cell r="B38" t="str">
            <v>冀建国</v>
          </cell>
          <cell r="C38" t="str">
            <v>370721197305254016</v>
          </cell>
        </row>
        <row r="38">
          <cell r="E38">
            <v>1.18</v>
          </cell>
          <cell r="F38">
            <v>0.5</v>
          </cell>
          <cell r="G38">
            <v>0.21</v>
          </cell>
          <cell r="H38">
            <v>1</v>
          </cell>
          <cell r="I38">
            <v>52.5</v>
          </cell>
        </row>
        <row r="39">
          <cell r="B39" t="str">
            <v>冀奎晶</v>
          </cell>
          <cell r="C39" t="str">
            <v>37078119851102401x</v>
          </cell>
        </row>
        <row r="39">
          <cell r="E39">
            <v>1.95</v>
          </cell>
          <cell r="F39">
            <v>1.2</v>
          </cell>
          <cell r="G39">
            <v>0.21</v>
          </cell>
          <cell r="H39">
            <v>1</v>
          </cell>
          <cell r="I39">
            <v>126</v>
          </cell>
        </row>
        <row r="40">
          <cell r="B40" t="str">
            <v>冀利成</v>
          </cell>
          <cell r="C40" t="str">
            <v>370721196506124010</v>
          </cell>
        </row>
        <row r="40">
          <cell r="E40">
            <v>3.3</v>
          </cell>
          <cell r="F40">
            <v>3</v>
          </cell>
          <cell r="G40">
            <v>0.21</v>
          </cell>
          <cell r="H40">
            <v>1</v>
          </cell>
          <cell r="I40">
            <v>315</v>
          </cell>
        </row>
        <row r="41">
          <cell r="B41" t="str">
            <v>冀明宝</v>
          </cell>
          <cell r="C41" t="str">
            <v>370721197711204014</v>
          </cell>
        </row>
        <row r="41">
          <cell r="E41">
            <v>7</v>
          </cell>
          <cell r="F41">
            <v>2</v>
          </cell>
          <cell r="G41">
            <v>0.21</v>
          </cell>
          <cell r="H41">
            <v>1</v>
          </cell>
          <cell r="I41">
            <v>210</v>
          </cell>
        </row>
        <row r="42">
          <cell r="B42" t="str">
            <v>冀明春</v>
          </cell>
          <cell r="C42" t="str">
            <v>370721195006014013</v>
          </cell>
        </row>
        <row r="42">
          <cell r="E42">
            <v>6.97</v>
          </cell>
          <cell r="F42">
            <v>3.5</v>
          </cell>
          <cell r="G42">
            <v>0.21</v>
          </cell>
          <cell r="H42">
            <v>1</v>
          </cell>
          <cell r="I42">
            <v>367.5</v>
          </cell>
        </row>
        <row r="43">
          <cell r="B43" t="str">
            <v>冀明垒</v>
          </cell>
          <cell r="C43" t="str">
            <v>370721197407154016</v>
          </cell>
        </row>
        <row r="43">
          <cell r="E43">
            <v>5</v>
          </cell>
          <cell r="F43">
            <v>1</v>
          </cell>
          <cell r="G43">
            <v>0.21</v>
          </cell>
          <cell r="H43">
            <v>1</v>
          </cell>
          <cell r="I43">
            <v>105</v>
          </cell>
        </row>
        <row r="44">
          <cell r="B44" t="str">
            <v>冀明生</v>
          </cell>
          <cell r="C44" t="str">
            <v>370721197004094012</v>
          </cell>
        </row>
        <row r="44">
          <cell r="E44">
            <v>4</v>
          </cell>
          <cell r="F44">
            <v>3.5</v>
          </cell>
          <cell r="G44">
            <v>0.21</v>
          </cell>
          <cell r="H44">
            <v>1</v>
          </cell>
          <cell r="I44">
            <v>367.5</v>
          </cell>
        </row>
        <row r="45">
          <cell r="B45" t="str">
            <v>冀鹏</v>
          </cell>
          <cell r="C45" t="str">
            <v>370721197211204114</v>
          </cell>
        </row>
        <row r="45">
          <cell r="E45">
            <v>4</v>
          </cell>
          <cell r="F45">
            <v>1</v>
          </cell>
          <cell r="G45">
            <v>0.21</v>
          </cell>
          <cell r="H45">
            <v>1</v>
          </cell>
          <cell r="I45">
            <v>105</v>
          </cell>
        </row>
        <row r="46">
          <cell r="B46" t="str">
            <v>冀清春</v>
          </cell>
          <cell r="C46" t="str">
            <v>370721196410204016</v>
          </cell>
        </row>
        <row r="46">
          <cell r="E46">
            <v>0.63</v>
          </cell>
          <cell r="F46">
            <v>0.5</v>
          </cell>
          <cell r="G46">
            <v>0.21</v>
          </cell>
          <cell r="H46">
            <v>1</v>
          </cell>
          <cell r="I46">
            <v>52.5</v>
          </cell>
        </row>
        <row r="47">
          <cell r="B47" t="str">
            <v>冀全民</v>
          </cell>
          <cell r="C47" t="str">
            <v>370721195204064038</v>
          </cell>
        </row>
        <row r="47">
          <cell r="E47">
            <v>3.5</v>
          </cell>
          <cell r="F47">
            <v>0.8</v>
          </cell>
          <cell r="G47">
            <v>0.21</v>
          </cell>
          <cell r="H47">
            <v>1</v>
          </cell>
          <cell r="I47">
            <v>84</v>
          </cell>
        </row>
        <row r="48">
          <cell r="B48" t="str">
            <v>冀仁</v>
          </cell>
          <cell r="C48" t="str">
            <v>37072119560826401X</v>
          </cell>
        </row>
        <row r="48">
          <cell r="E48">
            <v>1.5</v>
          </cell>
          <cell r="F48">
            <v>1</v>
          </cell>
          <cell r="G48">
            <v>0.21</v>
          </cell>
          <cell r="H48">
            <v>1</v>
          </cell>
          <cell r="I48">
            <v>105</v>
          </cell>
        </row>
        <row r="49">
          <cell r="B49" t="str">
            <v>冀少军</v>
          </cell>
          <cell r="C49" t="str">
            <v>370781198701154018</v>
          </cell>
        </row>
        <row r="49">
          <cell r="E49">
            <v>1.1</v>
          </cell>
          <cell r="F49">
            <v>0.5</v>
          </cell>
          <cell r="G49">
            <v>0.21</v>
          </cell>
          <cell r="H49">
            <v>1</v>
          </cell>
          <cell r="I49">
            <v>52.5</v>
          </cell>
        </row>
        <row r="50">
          <cell r="B50" t="str">
            <v>冀维海</v>
          </cell>
          <cell r="C50" t="str">
            <v>370721196210084072</v>
          </cell>
        </row>
        <row r="50">
          <cell r="E50">
            <v>2.4</v>
          </cell>
          <cell r="F50">
            <v>2</v>
          </cell>
          <cell r="G50">
            <v>0.21</v>
          </cell>
          <cell r="H50">
            <v>1</v>
          </cell>
          <cell r="I50">
            <v>210</v>
          </cell>
        </row>
        <row r="51">
          <cell r="B51" t="str">
            <v>冀文庆</v>
          </cell>
          <cell r="C51" t="str">
            <v>370721195106014010</v>
          </cell>
        </row>
        <row r="51">
          <cell r="E51">
            <v>1.6</v>
          </cell>
          <cell r="F51">
            <v>1</v>
          </cell>
          <cell r="G51">
            <v>0.21</v>
          </cell>
          <cell r="H51">
            <v>1</v>
          </cell>
          <cell r="I51">
            <v>105</v>
          </cell>
        </row>
        <row r="52">
          <cell r="B52" t="str">
            <v>冀希春</v>
          </cell>
          <cell r="C52" t="str">
            <v>370721195509044011</v>
          </cell>
        </row>
        <row r="52">
          <cell r="E52">
            <v>1.3</v>
          </cell>
          <cell r="F52">
            <v>1.1</v>
          </cell>
          <cell r="G52">
            <v>0.21</v>
          </cell>
          <cell r="H52">
            <v>1</v>
          </cell>
          <cell r="I52">
            <v>115.5</v>
          </cell>
        </row>
        <row r="53">
          <cell r="B53" t="str">
            <v>冀新建</v>
          </cell>
          <cell r="C53" t="str">
            <v>370721196106154018</v>
          </cell>
        </row>
        <row r="53">
          <cell r="E53">
            <v>1.5</v>
          </cell>
          <cell r="F53">
            <v>1</v>
          </cell>
          <cell r="G53">
            <v>0.21</v>
          </cell>
          <cell r="H53">
            <v>1</v>
          </cell>
          <cell r="I53">
            <v>105</v>
          </cell>
        </row>
        <row r="54">
          <cell r="B54" t="str">
            <v>冀兴国</v>
          </cell>
          <cell r="C54" t="str">
            <v>370721195906184018</v>
          </cell>
        </row>
        <row r="54">
          <cell r="E54">
            <v>3.2</v>
          </cell>
          <cell r="F54">
            <v>1</v>
          </cell>
          <cell r="G54">
            <v>0.21</v>
          </cell>
          <cell r="H54">
            <v>1</v>
          </cell>
          <cell r="I54">
            <v>105</v>
          </cell>
        </row>
        <row r="55">
          <cell r="B55" t="str">
            <v>冀学昌</v>
          </cell>
          <cell r="C55" t="str">
            <v>370721195802214016</v>
          </cell>
        </row>
        <row r="55">
          <cell r="E55">
            <v>3</v>
          </cell>
          <cell r="F55">
            <v>2.6</v>
          </cell>
          <cell r="G55">
            <v>0.21</v>
          </cell>
          <cell r="H55">
            <v>1</v>
          </cell>
          <cell r="I55">
            <v>273</v>
          </cell>
        </row>
        <row r="56">
          <cell r="B56" t="str">
            <v>冀学海</v>
          </cell>
          <cell r="C56" t="str">
            <v>370721196107134019</v>
          </cell>
        </row>
        <row r="56">
          <cell r="E56">
            <v>3</v>
          </cell>
          <cell r="F56">
            <v>2</v>
          </cell>
          <cell r="G56">
            <v>0.21</v>
          </cell>
          <cell r="H56">
            <v>1</v>
          </cell>
          <cell r="I56">
            <v>210</v>
          </cell>
        </row>
        <row r="57">
          <cell r="B57" t="str">
            <v>冀学伍</v>
          </cell>
          <cell r="C57" t="str">
            <v>37072119460817401X</v>
          </cell>
        </row>
        <row r="57">
          <cell r="E57">
            <v>3</v>
          </cell>
          <cell r="F57">
            <v>2.5</v>
          </cell>
          <cell r="G57">
            <v>0.21</v>
          </cell>
          <cell r="H57">
            <v>1</v>
          </cell>
          <cell r="I57">
            <v>262.5</v>
          </cell>
        </row>
        <row r="58">
          <cell r="B58" t="str">
            <v>冀学校</v>
          </cell>
          <cell r="C58" t="str">
            <v>370721196412064010</v>
          </cell>
        </row>
        <row r="58">
          <cell r="E58">
            <v>1.5</v>
          </cell>
          <cell r="F58">
            <v>0.8</v>
          </cell>
          <cell r="G58">
            <v>0.21</v>
          </cell>
          <cell r="H58">
            <v>1</v>
          </cell>
          <cell r="I58">
            <v>84</v>
          </cell>
        </row>
        <row r="59">
          <cell r="B59" t="str">
            <v>冀学彦</v>
          </cell>
          <cell r="C59" t="str">
            <v>37072119590216401X</v>
          </cell>
        </row>
        <row r="59">
          <cell r="E59">
            <v>1.86</v>
          </cell>
          <cell r="F59">
            <v>1.5</v>
          </cell>
          <cell r="G59">
            <v>0.21</v>
          </cell>
          <cell r="H59">
            <v>1</v>
          </cell>
          <cell r="I59">
            <v>157.5</v>
          </cell>
        </row>
        <row r="60">
          <cell r="B60" t="str">
            <v>冀学智</v>
          </cell>
          <cell r="C60" t="str">
            <v>37072119640516403x</v>
          </cell>
        </row>
        <row r="60">
          <cell r="E60">
            <v>2.6</v>
          </cell>
          <cell r="F60">
            <v>2</v>
          </cell>
          <cell r="G60">
            <v>0.21</v>
          </cell>
          <cell r="H60">
            <v>1</v>
          </cell>
          <cell r="I60">
            <v>210</v>
          </cell>
        </row>
        <row r="61">
          <cell r="B61" t="str">
            <v>冀彦</v>
          </cell>
          <cell r="C61" t="str">
            <v>370721195805184019</v>
          </cell>
        </row>
        <row r="61">
          <cell r="E61">
            <v>3</v>
          </cell>
          <cell r="F61">
            <v>2</v>
          </cell>
          <cell r="G61">
            <v>0.21</v>
          </cell>
          <cell r="H61">
            <v>1</v>
          </cell>
          <cell r="I61">
            <v>210</v>
          </cell>
        </row>
        <row r="62">
          <cell r="B62" t="str">
            <v>冀永军</v>
          </cell>
          <cell r="C62" t="str">
            <v>370721195802034015</v>
          </cell>
        </row>
        <row r="62">
          <cell r="E62">
            <v>3</v>
          </cell>
          <cell r="F62">
            <v>2</v>
          </cell>
          <cell r="G62">
            <v>0.21</v>
          </cell>
          <cell r="H62">
            <v>1</v>
          </cell>
          <cell r="I62">
            <v>210</v>
          </cell>
        </row>
        <row r="63">
          <cell r="B63" t="str">
            <v>冀云鹏</v>
          </cell>
          <cell r="C63" t="str">
            <v>370721197112054034</v>
          </cell>
        </row>
        <row r="63">
          <cell r="E63">
            <v>2</v>
          </cell>
          <cell r="F63">
            <v>1.5</v>
          </cell>
          <cell r="G63">
            <v>0.21</v>
          </cell>
          <cell r="H63">
            <v>1</v>
          </cell>
          <cell r="I63">
            <v>157.5</v>
          </cell>
        </row>
        <row r="64">
          <cell r="B64" t="str">
            <v>刘瑞清</v>
          </cell>
          <cell r="C64" t="str">
            <v>370721196609134027</v>
          </cell>
        </row>
        <row r="64">
          <cell r="E64">
            <v>0.45</v>
          </cell>
          <cell r="F64">
            <v>0.4</v>
          </cell>
          <cell r="G64">
            <v>0.21</v>
          </cell>
          <cell r="H64">
            <v>1</v>
          </cell>
          <cell r="I64">
            <v>42</v>
          </cell>
        </row>
        <row r="65">
          <cell r="B65" t="str">
            <v>孟繁德</v>
          </cell>
          <cell r="C65" t="str">
            <v>370721195001044010</v>
          </cell>
        </row>
        <row r="65">
          <cell r="E65">
            <v>5.6</v>
          </cell>
          <cell r="F65">
            <v>2.5</v>
          </cell>
          <cell r="G65">
            <v>0.21</v>
          </cell>
          <cell r="H65">
            <v>1</v>
          </cell>
          <cell r="I65">
            <v>262.5</v>
          </cell>
        </row>
        <row r="66">
          <cell r="B66" t="str">
            <v>孟繁起</v>
          </cell>
          <cell r="C66" t="str">
            <v>37072119571226401X</v>
          </cell>
        </row>
        <row r="66">
          <cell r="E66">
            <v>1.8</v>
          </cell>
          <cell r="F66">
            <v>0.5</v>
          </cell>
          <cell r="G66">
            <v>0.21</v>
          </cell>
          <cell r="H66">
            <v>1</v>
          </cell>
          <cell r="I66">
            <v>52.5</v>
          </cell>
        </row>
        <row r="67">
          <cell r="B67" t="str">
            <v>孟繁永</v>
          </cell>
          <cell r="C67" t="str">
            <v>370721196301014010</v>
          </cell>
        </row>
        <row r="67">
          <cell r="E67">
            <v>5.8</v>
          </cell>
          <cell r="F67">
            <v>2.5</v>
          </cell>
          <cell r="G67">
            <v>0.21</v>
          </cell>
          <cell r="H67">
            <v>1</v>
          </cell>
          <cell r="I67">
            <v>262.5</v>
          </cell>
        </row>
        <row r="68">
          <cell r="B68" t="str">
            <v>齐安国</v>
          </cell>
          <cell r="C68" t="str">
            <v>370721195208204018</v>
          </cell>
        </row>
        <row r="68">
          <cell r="E68">
            <v>4</v>
          </cell>
          <cell r="F68">
            <v>3</v>
          </cell>
          <cell r="G68">
            <v>0.21</v>
          </cell>
          <cell r="H68">
            <v>1</v>
          </cell>
          <cell r="I68">
            <v>315</v>
          </cell>
        </row>
        <row r="69">
          <cell r="B69" t="str">
            <v>宿爱美</v>
          </cell>
          <cell r="C69" t="str">
            <v>370724196810196560</v>
          </cell>
        </row>
        <row r="69">
          <cell r="E69">
            <v>2.3</v>
          </cell>
          <cell r="F69">
            <v>0.7</v>
          </cell>
          <cell r="G69">
            <v>0.21</v>
          </cell>
          <cell r="H69">
            <v>1</v>
          </cell>
          <cell r="I69">
            <v>73.5</v>
          </cell>
        </row>
        <row r="70">
          <cell r="B70" t="str">
            <v>孙智元</v>
          </cell>
          <cell r="C70" t="str">
            <v>370721195812254038</v>
          </cell>
        </row>
        <row r="70">
          <cell r="E70">
            <v>1</v>
          </cell>
          <cell r="F70">
            <v>0.6</v>
          </cell>
          <cell r="G70">
            <v>0.21</v>
          </cell>
          <cell r="H70">
            <v>1</v>
          </cell>
          <cell r="I70">
            <v>63</v>
          </cell>
        </row>
        <row r="71">
          <cell r="B71" t="str">
            <v>王爱武</v>
          </cell>
          <cell r="C71" t="str">
            <v>370721195210294016</v>
          </cell>
        </row>
        <row r="71">
          <cell r="E71">
            <v>2.5</v>
          </cell>
          <cell r="F71">
            <v>0.5</v>
          </cell>
          <cell r="G71">
            <v>0.21</v>
          </cell>
          <cell r="H71">
            <v>1</v>
          </cell>
          <cell r="I71">
            <v>52.5</v>
          </cell>
        </row>
        <row r="72">
          <cell r="B72" t="str">
            <v>王风琴</v>
          </cell>
          <cell r="C72" t="str">
            <v>370721196811214223</v>
          </cell>
        </row>
        <row r="72">
          <cell r="E72">
            <v>13.7</v>
          </cell>
          <cell r="F72">
            <v>9</v>
          </cell>
          <cell r="G72">
            <v>0.21</v>
          </cell>
          <cell r="H72">
            <v>1</v>
          </cell>
          <cell r="I72">
            <v>945</v>
          </cell>
        </row>
        <row r="73">
          <cell r="B73" t="str">
            <v>王凤亭</v>
          </cell>
          <cell r="C73" t="str">
            <v>370721195703154011</v>
          </cell>
        </row>
        <row r="73">
          <cell r="E73">
            <v>3.1</v>
          </cell>
          <cell r="F73">
            <v>1.6</v>
          </cell>
          <cell r="G73">
            <v>0.21</v>
          </cell>
          <cell r="H73">
            <v>1</v>
          </cell>
          <cell r="I73">
            <v>168</v>
          </cell>
        </row>
        <row r="74">
          <cell r="B74" t="str">
            <v>王晓红</v>
          </cell>
          <cell r="C74" t="str">
            <v>370721197510064027</v>
          </cell>
        </row>
        <row r="74">
          <cell r="E74">
            <v>3</v>
          </cell>
          <cell r="F74">
            <v>2</v>
          </cell>
          <cell r="G74">
            <v>0.21</v>
          </cell>
          <cell r="H74">
            <v>1</v>
          </cell>
          <cell r="I74">
            <v>210</v>
          </cell>
        </row>
        <row r="75">
          <cell r="B75" t="str">
            <v>王永国</v>
          </cell>
          <cell r="C75" t="str">
            <v>37072119620219401X</v>
          </cell>
        </row>
        <row r="75">
          <cell r="E75">
            <v>3</v>
          </cell>
          <cell r="F75">
            <v>2.5</v>
          </cell>
          <cell r="G75">
            <v>0.21</v>
          </cell>
          <cell r="H75">
            <v>1</v>
          </cell>
          <cell r="I75">
            <v>262.5</v>
          </cell>
        </row>
        <row r="76">
          <cell r="B76" t="str">
            <v>王玉莲</v>
          </cell>
          <cell r="C76" t="str">
            <v>370721194811094023</v>
          </cell>
        </row>
        <row r="76">
          <cell r="E76">
            <v>8.4</v>
          </cell>
          <cell r="F76">
            <v>7</v>
          </cell>
          <cell r="G76">
            <v>0.21</v>
          </cell>
          <cell r="H76">
            <v>1</v>
          </cell>
          <cell r="I76">
            <v>735</v>
          </cell>
        </row>
        <row r="77">
          <cell r="B77" t="str">
            <v>武桂芳</v>
          </cell>
          <cell r="C77" t="str">
            <v>370721196103094021</v>
          </cell>
        </row>
        <row r="77">
          <cell r="E77">
            <v>2.5</v>
          </cell>
          <cell r="F77">
            <v>2.3</v>
          </cell>
          <cell r="G77">
            <v>0.21</v>
          </cell>
          <cell r="H77">
            <v>1</v>
          </cell>
          <cell r="I77">
            <v>241.5</v>
          </cell>
        </row>
        <row r="78">
          <cell r="B78" t="str">
            <v>于永利</v>
          </cell>
          <cell r="C78" t="str">
            <v>370721195612104035</v>
          </cell>
        </row>
        <row r="78">
          <cell r="E78">
            <v>4</v>
          </cell>
          <cell r="F78">
            <v>3</v>
          </cell>
          <cell r="G78">
            <v>0.21</v>
          </cell>
          <cell r="H78">
            <v>1</v>
          </cell>
          <cell r="I78">
            <v>315</v>
          </cell>
        </row>
        <row r="79">
          <cell r="B79" t="str">
            <v>于永胜</v>
          </cell>
          <cell r="C79" t="str">
            <v>370721195501014010</v>
          </cell>
        </row>
        <row r="79">
          <cell r="E79">
            <v>4.5</v>
          </cell>
          <cell r="F79">
            <v>3.5</v>
          </cell>
          <cell r="G79">
            <v>0.21</v>
          </cell>
          <cell r="H79">
            <v>1</v>
          </cell>
          <cell r="I79">
            <v>367.5</v>
          </cell>
        </row>
        <row r="80">
          <cell r="B80" t="str">
            <v>赵爱芹</v>
          </cell>
          <cell r="C80" t="str">
            <v>370721195204134024</v>
          </cell>
        </row>
        <row r="80">
          <cell r="E80">
            <v>3</v>
          </cell>
          <cell r="F80">
            <v>1.2</v>
          </cell>
          <cell r="G80">
            <v>0.21</v>
          </cell>
          <cell r="H80">
            <v>1</v>
          </cell>
          <cell r="I80">
            <v>126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012437070600160102000412</v>
          </cell>
        </row>
      </sheetData>
      <sheetData sheetId="2">
        <row r="4">
          <cell r="C4" t="str">
            <v>青州市谭坊镇程辛村董玉才等8户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董玉才</v>
          </cell>
          <cell r="C6" t="str">
            <v>370721196103294218</v>
          </cell>
        </row>
        <row r="6">
          <cell r="E6">
            <v>10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B7" t="str">
            <v>董玉国</v>
          </cell>
          <cell r="C7" t="str">
            <v>370721196503314230</v>
          </cell>
        </row>
        <row r="7">
          <cell r="E7">
            <v>8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赵寿堂</v>
          </cell>
          <cell r="C8" t="str">
            <v>370721196502234212</v>
          </cell>
        </row>
        <row r="8">
          <cell r="E8">
            <v>2</v>
          </cell>
          <cell r="F8">
            <v>1.7</v>
          </cell>
          <cell r="G8">
            <v>0.21</v>
          </cell>
          <cell r="H8">
            <v>1</v>
          </cell>
          <cell r="I8">
            <v>178.5</v>
          </cell>
        </row>
      </sheetData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012437070600160102000381</v>
          </cell>
        </row>
      </sheetData>
      <sheetData sheetId="2">
        <row r="4">
          <cell r="C4" t="str">
            <v>青州市谭坊镇夏辛村姜洪孝等16户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范起仁</v>
          </cell>
          <cell r="C6" t="str">
            <v>370721195007164232</v>
          </cell>
        </row>
        <row r="6">
          <cell r="E6">
            <v>3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姜洪孝</v>
          </cell>
          <cell r="C7" t="str">
            <v>370721194901304231</v>
          </cell>
        </row>
        <row r="7">
          <cell r="E7">
            <v>5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  <row r="8">
          <cell r="B8" t="str">
            <v>夏元同</v>
          </cell>
          <cell r="C8" t="str">
            <v>370121195303282513</v>
          </cell>
        </row>
        <row r="8">
          <cell r="E8">
            <v>3</v>
          </cell>
          <cell r="F8">
            <v>0.5</v>
          </cell>
          <cell r="G8">
            <v>0.21</v>
          </cell>
          <cell r="H8">
            <v>1</v>
          </cell>
          <cell r="I8">
            <v>52.5</v>
          </cell>
        </row>
      </sheetData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012437070600160102000430</v>
          </cell>
        </row>
      </sheetData>
      <sheetData sheetId="2">
        <row r="4">
          <cell r="C4" t="str">
            <v>青州市谭坊镇小赵家庄村赵公堂等10户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聂新红</v>
          </cell>
          <cell r="C6" t="str">
            <v>370724196801114965</v>
          </cell>
        </row>
        <row r="6">
          <cell r="E6">
            <v>4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B7" t="str">
            <v>赵中杰</v>
          </cell>
          <cell r="C7" t="str">
            <v>370721196609203811</v>
          </cell>
        </row>
        <row r="7">
          <cell r="E7">
            <v>2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赵中亮</v>
          </cell>
          <cell r="C8" t="str">
            <v>370721196601043833</v>
          </cell>
        </row>
        <row r="8">
          <cell r="E8">
            <v>3</v>
          </cell>
          <cell r="F8">
            <v>1.5</v>
          </cell>
          <cell r="G8">
            <v>0.21</v>
          </cell>
          <cell r="H8">
            <v>1</v>
          </cell>
          <cell r="I8">
            <v>157.5</v>
          </cell>
        </row>
      </sheetData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012437070600160102000402</v>
          </cell>
        </row>
      </sheetData>
      <sheetData sheetId="2">
        <row r="4">
          <cell r="C4" t="str">
            <v>青州市谭坊镇肖家村郝国伟等6户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张兰梅</v>
          </cell>
          <cell r="C6" t="str">
            <v>370721195610273644</v>
          </cell>
        </row>
        <row r="6">
          <cell r="E6">
            <v>8</v>
          </cell>
          <cell r="F6">
            <v>5</v>
          </cell>
          <cell r="G6">
            <v>0.21</v>
          </cell>
          <cell r="H6">
            <v>1</v>
          </cell>
          <cell r="I6">
            <v>525</v>
          </cell>
        </row>
      </sheetData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012437070600160102000440</v>
          </cell>
        </row>
      </sheetData>
      <sheetData sheetId="2">
        <row r="4">
          <cell r="C4" t="str">
            <v>青州市谭坊镇薛家村薛德顺等8户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薛德彪</v>
          </cell>
          <cell r="C6" t="str">
            <v>370721196112263616</v>
          </cell>
        </row>
        <row r="6">
          <cell r="E6">
            <v>3</v>
          </cell>
          <cell r="F6">
            <v>1.8</v>
          </cell>
          <cell r="G6">
            <v>0.21</v>
          </cell>
          <cell r="H6">
            <v>1</v>
          </cell>
          <cell r="I6">
            <v>189</v>
          </cell>
        </row>
        <row r="7">
          <cell r="B7" t="str">
            <v>薛德果</v>
          </cell>
          <cell r="C7" t="str">
            <v>370721196805063617</v>
          </cell>
        </row>
        <row r="7">
          <cell r="E7">
            <v>30</v>
          </cell>
          <cell r="F7">
            <v>22</v>
          </cell>
          <cell r="G7">
            <v>0.21</v>
          </cell>
          <cell r="H7">
            <v>1</v>
          </cell>
          <cell r="I7">
            <v>2310</v>
          </cell>
        </row>
        <row r="8">
          <cell r="B8" t="str">
            <v>薛德全</v>
          </cell>
          <cell r="C8" t="str">
            <v>370721196210033611</v>
          </cell>
        </row>
        <row r="8">
          <cell r="E8">
            <v>3</v>
          </cell>
          <cell r="F8">
            <v>0.3</v>
          </cell>
          <cell r="G8">
            <v>0.21</v>
          </cell>
          <cell r="H8">
            <v>1</v>
          </cell>
          <cell r="I8">
            <v>31.5</v>
          </cell>
        </row>
        <row r="9">
          <cell r="B9" t="str">
            <v>薛德顺</v>
          </cell>
          <cell r="C9" t="str">
            <v>370721196109263615</v>
          </cell>
        </row>
        <row r="9">
          <cell r="E9">
            <v>4</v>
          </cell>
          <cell r="F9">
            <v>3</v>
          </cell>
          <cell r="G9">
            <v>0.21</v>
          </cell>
          <cell r="H9">
            <v>1</v>
          </cell>
          <cell r="I9">
            <v>315</v>
          </cell>
        </row>
        <row r="10">
          <cell r="B10" t="str">
            <v>薛德志</v>
          </cell>
          <cell r="C10" t="str">
            <v>370721195506033616</v>
          </cell>
        </row>
        <row r="10">
          <cell r="E10">
            <v>3</v>
          </cell>
          <cell r="F10">
            <v>1.5</v>
          </cell>
          <cell r="G10">
            <v>0.21</v>
          </cell>
          <cell r="H10">
            <v>1</v>
          </cell>
          <cell r="I10">
            <v>157.5</v>
          </cell>
        </row>
        <row r="11">
          <cell r="B11" t="str">
            <v>薛光全</v>
          </cell>
          <cell r="C11" t="str">
            <v>370721195512123618</v>
          </cell>
        </row>
        <row r="11">
          <cell r="E11">
            <v>1</v>
          </cell>
          <cell r="F11">
            <v>0.8</v>
          </cell>
          <cell r="G11">
            <v>0.21</v>
          </cell>
          <cell r="H11">
            <v>1</v>
          </cell>
          <cell r="I11">
            <v>84</v>
          </cell>
        </row>
        <row r="12">
          <cell r="B12" t="str">
            <v>张爱芳</v>
          </cell>
          <cell r="C12" t="str">
            <v>370721196603023625</v>
          </cell>
        </row>
        <row r="12">
          <cell r="E12">
            <v>3</v>
          </cell>
          <cell r="F12">
            <v>0.3</v>
          </cell>
          <cell r="G12">
            <v>0.21</v>
          </cell>
          <cell r="H12">
            <v>1</v>
          </cell>
          <cell r="I12">
            <v>31.5</v>
          </cell>
        </row>
      </sheetData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012437070600160102000384</v>
          </cell>
        </row>
      </sheetData>
      <sheetData sheetId="2">
        <row r="4">
          <cell r="C4" t="str">
            <v>青州市谭坊镇营子村王岱玉等9户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董维香</v>
          </cell>
          <cell r="C6" t="str">
            <v>370721196011174024</v>
          </cell>
        </row>
        <row r="6">
          <cell r="E6">
            <v>3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B7" t="str">
            <v>王安礼</v>
          </cell>
          <cell r="C7" t="str">
            <v>370721196109294032</v>
          </cell>
        </row>
        <row r="7">
          <cell r="E7">
            <v>1</v>
          </cell>
          <cell r="F7">
            <v>0.5</v>
          </cell>
          <cell r="G7">
            <v>0.21</v>
          </cell>
          <cell r="H7">
            <v>1</v>
          </cell>
          <cell r="I7">
            <v>52.5</v>
          </cell>
        </row>
        <row r="8">
          <cell r="B8" t="str">
            <v>王安胜</v>
          </cell>
          <cell r="C8" t="str">
            <v>370781197910104071</v>
          </cell>
        </row>
        <row r="8">
          <cell r="E8">
            <v>2</v>
          </cell>
          <cell r="F8">
            <v>1.3</v>
          </cell>
          <cell r="G8">
            <v>0.21</v>
          </cell>
          <cell r="H8">
            <v>1</v>
          </cell>
          <cell r="I8">
            <v>136.5</v>
          </cell>
        </row>
        <row r="9">
          <cell r="B9" t="str">
            <v>王岱臣</v>
          </cell>
          <cell r="C9" t="str">
            <v>370721195811064013</v>
          </cell>
        </row>
        <row r="9">
          <cell r="E9">
            <v>3</v>
          </cell>
          <cell r="F9">
            <v>1.5</v>
          </cell>
          <cell r="G9">
            <v>0.21</v>
          </cell>
          <cell r="H9">
            <v>1</v>
          </cell>
          <cell r="I9">
            <v>157.5</v>
          </cell>
        </row>
        <row r="10">
          <cell r="B10" t="str">
            <v>王德</v>
          </cell>
          <cell r="C10" t="str">
            <v>370721196801194011</v>
          </cell>
        </row>
        <row r="10">
          <cell r="E10">
            <v>4.5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王兴远</v>
          </cell>
          <cell r="C11" t="str">
            <v>370721195210014010</v>
          </cell>
        </row>
        <row r="11">
          <cell r="E11">
            <v>3</v>
          </cell>
          <cell r="F11">
            <v>1.5</v>
          </cell>
          <cell r="G11">
            <v>0.21</v>
          </cell>
          <cell r="H11">
            <v>1</v>
          </cell>
          <cell r="I11">
            <v>157.5</v>
          </cell>
        </row>
      </sheetData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012437070600160102000433</v>
          </cell>
        </row>
      </sheetData>
      <sheetData sheetId="2">
        <row r="4">
          <cell r="C4" t="str">
            <v>青州市谭坊镇赵家辛村王素花等5户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王素花</v>
          </cell>
          <cell r="C6" t="str">
            <v>370721196407303646</v>
          </cell>
        </row>
        <row r="6">
          <cell r="E6">
            <v>4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E7">
            <v>4</v>
          </cell>
          <cell r="F7">
            <v>1</v>
          </cell>
        </row>
        <row r="7">
          <cell r="I7">
            <v>105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012437070600160102000397</v>
          </cell>
        </row>
      </sheetData>
      <sheetData sheetId="2">
        <row r="4">
          <cell r="C4" t="str">
            <v>青州市谭坊镇中郑村程秀增等65户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程秀才</v>
          </cell>
          <cell r="C6" t="str">
            <v>370721195502024018</v>
          </cell>
        </row>
        <row r="6">
          <cell r="E6">
            <v>4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B7" t="str">
            <v>程秀玉</v>
          </cell>
          <cell r="C7" t="str">
            <v>370721196209154037</v>
          </cell>
        </row>
        <row r="7">
          <cell r="E7">
            <v>6</v>
          </cell>
          <cell r="F7">
            <v>1.8</v>
          </cell>
          <cell r="G7">
            <v>0.21</v>
          </cell>
          <cell r="H7">
            <v>1</v>
          </cell>
          <cell r="I7">
            <v>189</v>
          </cell>
        </row>
        <row r="8">
          <cell r="B8" t="str">
            <v>程秀元</v>
          </cell>
          <cell r="C8" t="str">
            <v>370721195809294055</v>
          </cell>
        </row>
        <row r="8">
          <cell r="E8">
            <v>8</v>
          </cell>
          <cell r="F8">
            <v>3</v>
          </cell>
          <cell r="G8">
            <v>0.21</v>
          </cell>
          <cell r="H8">
            <v>1</v>
          </cell>
          <cell r="I8">
            <v>315</v>
          </cell>
        </row>
        <row r="9">
          <cell r="B9" t="str">
            <v>孙佃文</v>
          </cell>
          <cell r="C9" t="str">
            <v>370721195905124013</v>
          </cell>
        </row>
        <row r="9">
          <cell r="E9">
            <v>6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孙光俊</v>
          </cell>
          <cell r="C10" t="str">
            <v>370721194512174015</v>
          </cell>
        </row>
        <row r="10">
          <cell r="E10">
            <v>8</v>
          </cell>
          <cell r="F10">
            <v>0.2</v>
          </cell>
          <cell r="G10">
            <v>0.21</v>
          </cell>
          <cell r="H10">
            <v>1</v>
          </cell>
          <cell r="I10">
            <v>21</v>
          </cell>
        </row>
        <row r="11">
          <cell r="B11" t="str">
            <v>孙元平</v>
          </cell>
          <cell r="C11" t="str">
            <v>370721195312134013</v>
          </cell>
        </row>
        <row r="11">
          <cell r="E11">
            <v>13</v>
          </cell>
          <cell r="F11">
            <v>5</v>
          </cell>
          <cell r="G11">
            <v>0.21</v>
          </cell>
          <cell r="H11">
            <v>1</v>
          </cell>
          <cell r="I11">
            <v>525</v>
          </cell>
        </row>
        <row r="12">
          <cell r="B12" t="str">
            <v>赵全才</v>
          </cell>
          <cell r="C12" t="str">
            <v>370721197201134036</v>
          </cell>
        </row>
        <row r="12">
          <cell r="E12">
            <v>6</v>
          </cell>
          <cell r="F12">
            <v>1</v>
          </cell>
          <cell r="G12">
            <v>0.21</v>
          </cell>
          <cell r="H12">
            <v>1</v>
          </cell>
          <cell r="I12">
            <v>105</v>
          </cell>
        </row>
      </sheetData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012437070600160102000418</v>
          </cell>
        </row>
      </sheetData>
      <sheetData sheetId="2">
        <row r="4">
          <cell r="C4" t="str">
            <v>青州市谭坊镇庄庙村冯元平等4户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冯元平</v>
          </cell>
          <cell r="C6" t="str">
            <v>370721196209154053</v>
          </cell>
        </row>
        <row r="6">
          <cell r="E6">
            <v>30</v>
          </cell>
          <cell r="F6">
            <v>5</v>
          </cell>
          <cell r="G6">
            <v>0.21</v>
          </cell>
          <cell r="H6">
            <v>1</v>
          </cell>
          <cell r="I6">
            <v>525</v>
          </cell>
        </row>
        <row r="7">
          <cell r="B7" t="str">
            <v>姜启春</v>
          </cell>
          <cell r="C7" t="str">
            <v>370721196602114015</v>
          </cell>
        </row>
        <row r="7">
          <cell r="E7">
            <v>11</v>
          </cell>
          <cell r="F7">
            <v>9</v>
          </cell>
          <cell r="G7">
            <v>0.21</v>
          </cell>
          <cell r="H7">
            <v>1</v>
          </cell>
          <cell r="I7">
            <v>945</v>
          </cell>
        </row>
      </sheetData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012437070600160102000392</v>
          </cell>
        </row>
      </sheetData>
      <sheetData sheetId="2">
        <row r="4">
          <cell r="C4" t="str">
            <v>青州市谭坊镇庄子村李秀荣等11户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董保升</v>
          </cell>
          <cell r="C6" t="str">
            <v>370721195012124032</v>
          </cell>
        </row>
        <row r="6">
          <cell r="E6">
            <v>2</v>
          </cell>
          <cell r="F6">
            <v>0.8</v>
          </cell>
          <cell r="G6">
            <v>0.21</v>
          </cell>
          <cell r="H6">
            <v>1</v>
          </cell>
          <cell r="I6">
            <v>84</v>
          </cell>
        </row>
        <row r="7">
          <cell r="B7" t="str">
            <v>冀子亮</v>
          </cell>
          <cell r="C7" t="str">
            <v>370721195206194012</v>
          </cell>
        </row>
        <row r="7">
          <cell r="E7">
            <v>1</v>
          </cell>
          <cell r="F7">
            <v>0.5</v>
          </cell>
          <cell r="G7">
            <v>0.21</v>
          </cell>
          <cell r="H7">
            <v>1</v>
          </cell>
          <cell r="I7">
            <v>52.5</v>
          </cell>
        </row>
        <row r="8">
          <cell r="B8" t="str">
            <v>西洪亮</v>
          </cell>
          <cell r="C8" t="str">
            <v>370721195604044036</v>
          </cell>
        </row>
        <row r="8">
          <cell r="E8">
            <v>4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012437070600160102000443</v>
          </cell>
        </row>
      </sheetData>
      <sheetData sheetId="2">
        <row r="4">
          <cell r="C4" t="str">
            <v>青州市谭坊镇东霍陵村孙桂臣等3户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韩桂臣</v>
          </cell>
          <cell r="C6" t="str">
            <v>37078119780710361X</v>
          </cell>
        </row>
        <row r="6">
          <cell r="E6">
            <v>2.5</v>
          </cell>
          <cell r="F6">
            <v>1.3</v>
          </cell>
          <cell r="G6">
            <v>0.21</v>
          </cell>
          <cell r="H6">
            <v>1</v>
          </cell>
          <cell r="I6">
            <v>136.5</v>
          </cell>
        </row>
        <row r="7">
          <cell r="B7" t="str">
            <v>王洪英</v>
          </cell>
          <cell r="C7" t="str">
            <v>370721195612243780</v>
          </cell>
        </row>
        <row r="7">
          <cell r="E7">
            <v>6</v>
          </cell>
          <cell r="F7">
            <v>3</v>
          </cell>
          <cell r="G7">
            <v>0.21</v>
          </cell>
          <cell r="H7">
            <v>1</v>
          </cell>
          <cell r="I7">
            <v>315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012437070600160102000450</v>
          </cell>
        </row>
      </sheetData>
      <sheetData sheetId="2">
        <row r="4">
          <cell r="C4" t="str">
            <v>青州市谭坊镇东田旺村宋君义等14户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宋君忠</v>
          </cell>
          <cell r="C6" t="str">
            <v>370721195901263817</v>
          </cell>
        </row>
        <row r="6">
          <cell r="E6">
            <v>3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E7">
            <v>3</v>
          </cell>
          <cell r="F7">
            <v>2</v>
          </cell>
        </row>
        <row r="7">
          <cell r="I7">
            <v>210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012437070600160102000429</v>
          </cell>
        </row>
      </sheetData>
      <sheetData sheetId="2">
        <row r="4">
          <cell r="C4" t="str">
            <v>青州市谭坊镇西于村李树文等13户（东于村）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李树传</v>
          </cell>
          <cell r="C6" t="str">
            <v>370721194712193819</v>
          </cell>
        </row>
        <row r="6">
          <cell r="E6">
            <v>1.2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李树良</v>
          </cell>
          <cell r="C7" t="str">
            <v>37072119551210381X</v>
          </cell>
        </row>
        <row r="7">
          <cell r="E7">
            <v>2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李素荣</v>
          </cell>
          <cell r="C8" t="str">
            <v>37072119630112384X</v>
          </cell>
        </row>
        <row r="8">
          <cell r="E8">
            <v>4.5</v>
          </cell>
          <cell r="F8">
            <v>3.5</v>
          </cell>
          <cell r="G8">
            <v>0.21</v>
          </cell>
          <cell r="H8">
            <v>1</v>
          </cell>
          <cell r="I8">
            <v>367.5</v>
          </cell>
        </row>
        <row r="9">
          <cell r="B9" t="str">
            <v>于有章</v>
          </cell>
          <cell r="C9" t="str">
            <v>370781198210203612</v>
          </cell>
        </row>
        <row r="9">
          <cell r="E9">
            <v>1</v>
          </cell>
          <cell r="F9">
            <v>0.7</v>
          </cell>
          <cell r="G9">
            <v>0.21</v>
          </cell>
          <cell r="H9">
            <v>1</v>
          </cell>
          <cell r="I9">
            <v>73.5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012437070600160102000396</v>
          </cell>
        </row>
      </sheetData>
      <sheetData sheetId="2">
        <row r="4">
          <cell r="C4" t="str">
            <v>青州市谭坊镇东郑村王永山等47户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冀学亮</v>
          </cell>
          <cell r="C6" t="str">
            <v>370721195308154038</v>
          </cell>
        </row>
        <row r="6">
          <cell r="E6">
            <v>3.5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李广春</v>
          </cell>
          <cell r="C7" t="str">
            <v>370721197304074013</v>
          </cell>
        </row>
        <row r="7">
          <cell r="E7">
            <v>3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李广军</v>
          </cell>
          <cell r="C8" t="str">
            <v>370721196011264011</v>
          </cell>
        </row>
        <row r="8">
          <cell r="E8">
            <v>4</v>
          </cell>
          <cell r="F8">
            <v>1.2</v>
          </cell>
          <cell r="G8">
            <v>0.21</v>
          </cell>
          <cell r="H8">
            <v>1</v>
          </cell>
          <cell r="I8">
            <v>126</v>
          </cell>
        </row>
        <row r="9">
          <cell r="B9" t="str">
            <v>李洪斌</v>
          </cell>
          <cell r="C9" t="str">
            <v>37072119550222401x</v>
          </cell>
        </row>
        <row r="9">
          <cell r="E9">
            <v>1</v>
          </cell>
          <cell r="F9">
            <v>0.5</v>
          </cell>
          <cell r="G9">
            <v>0.21</v>
          </cell>
          <cell r="H9">
            <v>1</v>
          </cell>
          <cell r="I9">
            <v>52.5</v>
          </cell>
        </row>
        <row r="10">
          <cell r="B10" t="str">
            <v>李文忠</v>
          </cell>
          <cell r="C10" t="str">
            <v>370721197407054031</v>
          </cell>
        </row>
        <row r="10">
          <cell r="E10">
            <v>7</v>
          </cell>
          <cell r="F10">
            <v>2</v>
          </cell>
          <cell r="G10">
            <v>0.21</v>
          </cell>
          <cell r="H10">
            <v>1</v>
          </cell>
          <cell r="I10">
            <v>210</v>
          </cell>
        </row>
        <row r="11">
          <cell r="B11" t="str">
            <v>刘成新</v>
          </cell>
          <cell r="C11" t="str">
            <v>370721197111184013</v>
          </cell>
        </row>
        <row r="11">
          <cell r="E11">
            <v>2.5</v>
          </cell>
          <cell r="F11">
            <v>2</v>
          </cell>
          <cell r="G11">
            <v>0.21</v>
          </cell>
          <cell r="H11">
            <v>1</v>
          </cell>
          <cell r="I11">
            <v>210</v>
          </cell>
        </row>
        <row r="12">
          <cell r="B12" t="str">
            <v>沈立娜</v>
          </cell>
          <cell r="C12" t="str">
            <v>370724198109010325</v>
          </cell>
        </row>
        <row r="12">
          <cell r="E12">
            <v>15</v>
          </cell>
          <cell r="F12">
            <v>7.8</v>
          </cell>
          <cell r="G12">
            <v>0.21</v>
          </cell>
          <cell r="H12">
            <v>1</v>
          </cell>
          <cell r="I12">
            <v>819</v>
          </cell>
        </row>
        <row r="13">
          <cell r="B13" t="str">
            <v>时连花</v>
          </cell>
          <cell r="C13" t="str">
            <v>370781198702114069</v>
          </cell>
        </row>
        <row r="13">
          <cell r="E13">
            <v>2</v>
          </cell>
          <cell r="F13">
            <v>0.8</v>
          </cell>
          <cell r="G13">
            <v>0.21</v>
          </cell>
          <cell r="H13">
            <v>1</v>
          </cell>
          <cell r="I13">
            <v>84</v>
          </cell>
        </row>
        <row r="14">
          <cell r="B14" t="str">
            <v>孙洪德</v>
          </cell>
          <cell r="C14" t="str">
            <v>370721195011214036</v>
          </cell>
        </row>
        <row r="14">
          <cell r="E14">
            <v>2</v>
          </cell>
          <cell r="F14">
            <v>1</v>
          </cell>
          <cell r="G14">
            <v>0.21</v>
          </cell>
          <cell r="H14">
            <v>1</v>
          </cell>
          <cell r="I14">
            <v>105</v>
          </cell>
        </row>
        <row r="15">
          <cell r="B15" t="str">
            <v>孙连山</v>
          </cell>
          <cell r="C15" t="str">
            <v>370721194609104013</v>
          </cell>
        </row>
        <row r="15">
          <cell r="E15">
            <v>2</v>
          </cell>
          <cell r="F15">
            <v>1.2</v>
          </cell>
          <cell r="G15">
            <v>0.21</v>
          </cell>
          <cell r="H15">
            <v>1</v>
          </cell>
          <cell r="I15">
            <v>126</v>
          </cell>
        </row>
        <row r="16">
          <cell r="B16" t="str">
            <v>孙庆德</v>
          </cell>
          <cell r="C16" t="str">
            <v>370721195902044018</v>
          </cell>
        </row>
        <row r="16">
          <cell r="E16">
            <v>7</v>
          </cell>
          <cell r="F16">
            <v>2</v>
          </cell>
          <cell r="G16">
            <v>0.21</v>
          </cell>
          <cell r="H16">
            <v>1</v>
          </cell>
          <cell r="I16">
            <v>210</v>
          </cell>
        </row>
        <row r="17">
          <cell r="B17" t="str">
            <v>孙庆立</v>
          </cell>
          <cell r="C17" t="str">
            <v>370721196305074010</v>
          </cell>
        </row>
        <row r="17">
          <cell r="E17">
            <v>3</v>
          </cell>
          <cell r="F17">
            <v>1</v>
          </cell>
          <cell r="G17">
            <v>0.21</v>
          </cell>
          <cell r="H17">
            <v>1</v>
          </cell>
          <cell r="I17">
            <v>105</v>
          </cell>
        </row>
        <row r="18">
          <cell r="B18" t="str">
            <v>孙世俊</v>
          </cell>
          <cell r="C18" t="str">
            <v>370721195508104035</v>
          </cell>
        </row>
        <row r="18">
          <cell r="E18">
            <v>5</v>
          </cell>
          <cell r="F18">
            <v>3</v>
          </cell>
          <cell r="G18">
            <v>0.21</v>
          </cell>
          <cell r="H18">
            <v>1</v>
          </cell>
          <cell r="I18">
            <v>315</v>
          </cell>
        </row>
        <row r="19">
          <cell r="B19" t="str">
            <v>孙万立</v>
          </cell>
          <cell r="C19" t="str">
            <v>370721196210304055</v>
          </cell>
        </row>
        <row r="19">
          <cell r="E19">
            <v>7</v>
          </cell>
          <cell r="F19">
            <v>2</v>
          </cell>
          <cell r="G19">
            <v>0.21</v>
          </cell>
          <cell r="H19">
            <v>1</v>
          </cell>
          <cell r="I19">
            <v>210</v>
          </cell>
        </row>
        <row r="20">
          <cell r="B20" t="str">
            <v>孙新伟</v>
          </cell>
          <cell r="C20" t="str">
            <v>370721197407254017</v>
          </cell>
        </row>
        <row r="20">
          <cell r="E20">
            <v>6</v>
          </cell>
          <cell r="F20">
            <v>1.9</v>
          </cell>
          <cell r="G20">
            <v>0.21</v>
          </cell>
          <cell r="H20">
            <v>1</v>
          </cell>
          <cell r="I20">
            <v>199.5</v>
          </cell>
        </row>
        <row r="21">
          <cell r="B21" t="str">
            <v>孙玉德</v>
          </cell>
          <cell r="C21" t="str">
            <v>370721195608254014</v>
          </cell>
        </row>
        <row r="21">
          <cell r="E21">
            <v>8</v>
          </cell>
          <cell r="F21">
            <v>2</v>
          </cell>
          <cell r="G21">
            <v>0.21</v>
          </cell>
          <cell r="H21">
            <v>1</v>
          </cell>
          <cell r="I21">
            <v>210</v>
          </cell>
        </row>
        <row r="22">
          <cell r="B22" t="str">
            <v>孙玉宽</v>
          </cell>
          <cell r="C22" t="str">
            <v>370721196604174011</v>
          </cell>
        </row>
        <row r="22">
          <cell r="E22">
            <v>2.5</v>
          </cell>
          <cell r="F22">
            <v>1.4</v>
          </cell>
          <cell r="G22">
            <v>0.21</v>
          </cell>
          <cell r="H22">
            <v>1</v>
          </cell>
          <cell r="I22">
            <v>147</v>
          </cell>
        </row>
        <row r="23">
          <cell r="B23" t="str">
            <v>孙玉良</v>
          </cell>
          <cell r="C23" t="str">
            <v>370721195308194013</v>
          </cell>
        </row>
        <row r="23">
          <cell r="E23">
            <v>10</v>
          </cell>
          <cell r="F23">
            <v>3.1</v>
          </cell>
          <cell r="G23">
            <v>0.21</v>
          </cell>
          <cell r="H23">
            <v>1</v>
          </cell>
          <cell r="I23">
            <v>325.5</v>
          </cell>
        </row>
        <row r="24">
          <cell r="B24" t="str">
            <v>孙玉山</v>
          </cell>
          <cell r="C24" t="str">
            <v>370721195207204016</v>
          </cell>
        </row>
        <row r="24">
          <cell r="E24">
            <v>2</v>
          </cell>
          <cell r="F24">
            <v>0.5</v>
          </cell>
          <cell r="G24">
            <v>0.21</v>
          </cell>
          <cell r="H24">
            <v>1</v>
          </cell>
          <cell r="I24">
            <v>52.5</v>
          </cell>
        </row>
        <row r="25">
          <cell r="B25" t="str">
            <v>孙中华</v>
          </cell>
          <cell r="C25" t="str">
            <v>370721196409124019</v>
          </cell>
        </row>
        <row r="25">
          <cell r="E25">
            <v>2</v>
          </cell>
          <cell r="F25">
            <v>0.8</v>
          </cell>
          <cell r="G25">
            <v>0.21</v>
          </cell>
          <cell r="H25">
            <v>1</v>
          </cell>
          <cell r="I25">
            <v>84</v>
          </cell>
        </row>
        <row r="26">
          <cell r="B26" t="str">
            <v>王俊田</v>
          </cell>
          <cell r="C26" t="str">
            <v>370721196110114019</v>
          </cell>
        </row>
        <row r="26">
          <cell r="E26">
            <v>9</v>
          </cell>
          <cell r="F26">
            <v>1</v>
          </cell>
          <cell r="G26">
            <v>0.21</v>
          </cell>
          <cell r="H26">
            <v>1</v>
          </cell>
          <cell r="I26">
            <v>105</v>
          </cell>
        </row>
        <row r="27">
          <cell r="B27" t="str">
            <v>王永山</v>
          </cell>
          <cell r="C27" t="str">
            <v>370724198206257258</v>
          </cell>
        </row>
        <row r="27">
          <cell r="E27">
            <v>2</v>
          </cell>
          <cell r="F27">
            <v>0.5</v>
          </cell>
          <cell r="G27">
            <v>0.21</v>
          </cell>
          <cell r="H27">
            <v>1</v>
          </cell>
          <cell r="I27">
            <v>52.5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012437070600160102000399</v>
          </cell>
        </row>
      </sheetData>
      <sheetData sheetId="2">
        <row r="4">
          <cell r="C4" t="str">
            <v>青州市谭坊镇董家庄村陈东民等2户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陈东民</v>
          </cell>
          <cell r="C6" t="str">
            <v>370721196207123632</v>
          </cell>
        </row>
        <row r="6">
          <cell r="E6">
            <v>4.5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林永奎</v>
          </cell>
          <cell r="C7" t="str">
            <v>370721196709103658</v>
          </cell>
        </row>
        <row r="7">
          <cell r="E7">
            <v>3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</sheetData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012437070600160102000383</v>
          </cell>
        </row>
      </sheetData>
      <sheetData sheetId="2">
        <row r="4">
          <cell r="C4" t="str">
            <v>青州市谭坊镇房家村董海波等5户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董海波</v>
          </cell>
          <cell r="C6" t="str">
            <v>370721197502174031</v>
          </cell>
        </row>
        <row r="6">
          <cell r="E6">
            <v>12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B7" t="str">
            <v>刘少鹏</v>
          </cell>
          <cell r="C7" t="str">
            <v>370781198709134011</v>
          </cell>
        </row>
        <row r="7">
          <cell r="E7">
            <v>2</v>
          </cell>
          <cell r="F7">
            <v>0.4</v>
          </cell>
          <cell r="G7">
            <v>0.21</v>
          </cell>
          <cell r="H7">
            <v>1</v>
          </cell>
          <cell r="I7">
            <v>42</v>
          </cell>
        </row>
        <row r="8">
          <cell r="B8" t="str">
            <v>董新三</v>
          </cell>
          <cell r="C8" t="str">
            <v>370721196506174034</v>
          </cell>
        </row>
        <row r="8">
          <cell r="E8">
            <v>5</v>
          </cell>
          <cell r="F8">
            <v>3</v>
          </cell>
          <cell r="G8">
            <v>0.21</v>
          </cell>
          <cell r="H8">
            <v>1</v>
          </cell>
          <cell r="I8">
            <v>315</v>
          </cell>
        </row>
        <row r="9">
          <cell r="B9" t="str">
            <v>董建平</v>
          </cell>
          <cell r="C9" t="str">
            <v>370781198002184015</v>
          </cell>
        </row>
        <row r="9">
          <cell r="E9">
            <v>2.5</v>
          </cell>
          <cell r="F9">
            <v>0.5</v>
          </cell>
          <cell r="G9">
            <v>0.21</v>
          </cell>
          <cell r="H9">
            <v>1</v>
          </cell>
          <cell r="I9">
            <v>52.5</v>
          </cell>
        </row>
        <row r="10">
          <cell r="B10" t="str">
            <v>杨桂</v>
          </cell>
          <cell r="C10" t="str">
            <v>370721196512274023</v>
          </cell>
        </row>
        <row r="10">
          <cell r="E10">
            <v>3</v>
          </cell>
          <cell r="F10">
            <v>0.5</v>
          </cell>
          <cell r="G10">
            <v>0.21</v>
          </cell>
          <cell r="H10">
            <v>1</v>
          </cell>
          <cell r="I10">
            <v>52.5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D17" sqref="D1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[1]保单信息!C2</f>
        <v>012437070600160102000423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[1]快速理赔单证!C4</f>
        <v>青州市谭坊镇北寨村肖彬等34户</v>
      </c>
      <c r="D4" s="11"/>
      <c r="E4" s="11"/>
      <c r="F4" s="11"/>
      <c r="G4" s="12" t="s">
        <v>3</v>
      </c>
      <c r="H4" s="11" t="str">
        <f>'[1]赔款计算书-部分手动填写'!F4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9" si="0">ROW()-5</f>
        <v>1</v>
      </c>
      <c r="B6" s="17" t="str">
        <f>'[1]赔款计算书-部分手动填写'!B6</f>
        <v>付爱芳</v>
      </c>
      <c r="C6" s="18" t="str">
        <f>REPLACE('[1]赔款计算书-部分手动填写'!C6,9,6,"******")</f>
        <v>37072119******4224</v>
      </c>
      <c r="D6" s="18">
        <f>'[1]赔款计算书-部分手动填写'!E6</f>
        <v>5</v>
      </c>
      <c r="E6" s="17">
        <f t="shared" ref="E6:E9" si="1">D6</f>
        <v>5</v>
      </c>
      <c r="F6" s="17">
        <f>'[1]赔款计算书-部分手动填写'!F6</f>
        <v>2</v>
      </c>
      <c r="G6" s="19">
        <f>'[1]赔款计算书-部分手动填写'!G6</f>
        <v>0.21</v>
      </c>
      <c r="H6" s="19">
        <f>'[1]赔款计算书-部分手动填写'!H6</f>
        <v>1</v>
      </c>
      <c r="I6" s="17">
        <f>'[1]赔款计算书-部分手动填写'!I6</f>
        <v>210</v>
      </c>
    </row>
    <row r="7" s="1" customFormat="1" customHeight="1" spans="1:9">
      <c r="A7" s="13">
        <f t="shared" si="0"/>
        <v>2</v>
      </c>
      <c r="B7" s="17" t="str">
        <f>'[1]赔款计算书-部分手动填写'!B7</f>
        <v>解法清</v>
      </c>
      <c r="C7" s="18" t="str">
        <f>REPLACE('[1]赔款计算书-部分手动填写'!C7,9,6,"******")</f>
        <v>37072119******4219</v>
      </c>
      <c r="D7" s="18">
        <f>'[1]赔款计算书-部分手动填写'!E7</f>
        <v>2</v>
      </c>
      <c r="E7" s="17">
        <f t="shared" si="1"/>
        <v>2</v>
      </c>
      <c r="F7" s="17">
        <f>'[1]赔款计算书-部分手动填写'!F7</f>
        <v>0.4</v>
      </c>
      <c r="G7" s="19">
        <f>'[1]赔款计算书-部分手动填写'!G7</f>
        <v>0.21</v>
      </c>
      <c r="H7" s="19">
        <f>'[1]赔款计算书-部分手动填写'!H7</f>
        <v>1</v>
      </c>
      <c r="I7" s="17">
        <f>'[1]赔款计算书-部分手动填写'!I7</f>
        <v>42</v>
      </c>
    </row>
    <row r="8" s="1" customFormat="1" customHeight="1" spans="1:9">
      <c r="A8" s="13">
        <f t="shared" si="0"/>
        <v>3</v>
      </c>
      <c r="B8" s="17" t="str">
        <f>'[1]赔款计算书-部分手动填写'!B8</f>
        <v>解凤溪</v>
      </c>
      <c r="C8" s="18" t="str">
        <f>REPLACE('[1]赔款计算书-部分手动填写'!C8,9,6,"******")</f>
        <v>37072119******4213</v>
      </c>
      <c r="D8" s="18">
        <f>'[1]赔款计算书-部分手动填写'!E8</f>
        <v>1</v>
      </c>
      <c r="E8" s="17">
        <f t="shared" si="1"/>
        <v>1</v>
      </c>
      <c r="F8" s="17">
        <f>'[1]赔款计算书-部分手动填写'!F8</f>
        <v>0.3</v>
      </c>
      <c r="G8" s="19">
        <f>'[1]赔款计算书-部分手动填写'!G8</f>
        <v>0.21</v>
      </c>
      <c r="H8" s="19">
        <f>'[1]赔款计算书-部分手动填写'!H8</f>
        <v>1</v>
      </c>
      <c r="I8" s="17">
        <f>'[1]赔款计算书-部分手动填写'!I8</f>
        <v>31.5</v>
      </c>
    </row>
    <row r="9" s="1" customFormat="1" customHeight="1" spans="1:9">
      <c r="A9" s="13">
        <f t="shared" si="0"/>
        <v>4</v>
      </c>
      <c r="B9" s="17" t="str">
        <f>'[1]赔款计算书-部分手动填写'!B9</f>
        <v>庄桂芹</v>
      </c>
      <c r="C9" s="18" t="str">
        <f>REPLACE('[1]赔款计算书-部分手动填写'!C9,9,6,"******")</f>
        <v>37072119******4221</v>
      </c>
      <c r="D9" s="18">
        <f>'[1]赔款计算书-部分手动填写'!E9</f>
        <v>2</v>
      </c>
      <c r="E9" s="17">
        <f t="shared" si="1"/>
        <v>2</v>
      </c>
      <c r="F9" s="17">
        <f>'[1]赔款计算书-部分手动填写'!F9</f>
        <v>0.3</v>
      </c>
      <c r="G9" s="19">
        <f>'[1]赔款计算书-部分手动填写'!G9</f>
        <v>0.21</v>
      </c>
      <c r="H9" s="19">
        <f>'[1]赔款计算书-部分手动填写'!H9</f>
        <v>1</v>
      </c>
      <c r="I9" s="17">
        <f>'[1]赔款计算书-部分手动填写'!I9</f>
        <v>31.5</v>
      </c>
    </row>
    <row r="10" s="37" customFormat="1" customHeight="1" spans="1:9">
      <c r="A10" s="38" t="s">
        <v>13</v>
      </c>
      <c r="B10" s="39"/>
      <c r="C10" s="40"/>
      <c r="D10" s="18">
        <f t="shared" ref="D10:F10" si="2">SUM(D6:D9)</f>
        <v>10</v>
      </c>
      <c r="E10" s="17">
        <f t="shared" si="2"/>
        <v>10</v>
      </c>
      <c r="F10" s="17">
        <f t="shared" si="2"/>
        <v>3</v>
      </c>
      <c r="G10" s="17"/>
      <c r="H10" s="17"/>
      <c r="I10" s="17">
        <f>SUM(I6:I9)</f>
        <v>315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0:B10"/>
  </mergeCells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K13" sqref="K13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[10]保单信息!C2</f>
        <v>012437070600160102000439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[10]快速理赔单证!C4</f>
        <v>青州市谭坊镇河子头村王友功等29户</v>
      </c>
      <c r="D4" s="11"/>
      <c r="E4" s="11"/>
      <c r="F4" s="11"/>
      <c r="G4" s="12" t="s">
        <v>3</v>
      </c>
      <c r="H4" s="11" t="str">
        <f>'[10]赔款计算书-部分手动填写'!F4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34" si="0">ROW()-5</f>
        <v>1</v>
      </c>
      <c r="B6" s="17" t="str">
        <f>'[10]赔款计算书-部分手动填写'!B6</f>
        <v>陈子军</v>
      </c>
      <c r="C6" s="18" t="str">
        <f>REPLACE('[10]赔款计算书-部分手动填写'!C6,9,6,"******")</f>
        <v>37072119******4012</v>
      </c>
      <c r="D6" s="18">
        <f>'[10]赔款计算书-部分手动填写'!E6</f>
        <v>6</v>
      </c>
      <c r="E6" s="17">
        <f t="shared" ref="E6:E34" si="1">D6</f>
        <v>6</v>
      </c>
      <c r="F6" s="17">
        <f>'[10]赔款计算书-部分手动填写'!F6</f>
        <v>3.6</v>
      </c>
      <c r="G6" s="19">
        <f>'[10]赔款计算书-部分手动填写'!G6</f>
        <v>0.21</v>
      </c>
      <c r="H6" s="19">
        <f>'[10]赔款计算书-部分手动填写'!H6</f>
        <v>1</v>
      </c>
      <c r="I6" s="17">
        <f>'[10]赔款计算书-部分手动填写'!I6</f>
        <v>378</v>
      </c>
    </row>
    <row r="7" s="1" customFormat="1" customHeight="1" spans="1:9">
      <c r="A7" s="13">
        <f t="shared" si="0"/>
        <v>2</v>
      </c>
      <c r="B7" s="17" t="str">
        <f>'[10]赔款计算书-部分手动填写'!B7</f>
        <v>董方平</v>
      </c>
      <c r="C7" s="18" t="str">
        <f>REPLACE('[10]赔款计算书-部分手动填写'!C7,9,6,"******")</f>
        <v>37072119******4019</v>
      </c>
      <c r="D7" s="18">
        <f>'[10]赔款计算书-部分手动填写'!E7</f>
        <v>6</v>
      </c>
      <c r="E7" s="17">
        <f t="shared" si="1"/>
        <v>6</v>
      </c>
      <c r="F7" s="17">
        <f>'[10]赔款计算书-部分手动填写'!F7</f>
        <v>3.6</v>
      </c>
      <c r="G7" s="19">
        <f>'[10]赔款计算书-部分手动填写'!G7</f>
        <v>0.21</v>
      </c>
      <c r="H7" s="19">
        <f>'[10]赔款计算书-部分手动填写'!H7</f>
        <v>1</v>
      </c>
      <c r="I7" s="17">
        <f>'[10]赔款计算书-部分手动填写'!I7</f>
        <v>378</v>
      </c>
    </row>
    <row r="8" s="1" customFormat="1" customHeight="1" spans="1:9">
      <c r="A8" s="13">
        <f t="shared" si="0"/>
        <v>3</v>
      </c>
      <c r="B8" s="17" t="str">
        <f>'[10]赔款计算书-部分手动填写'!B8</f>
        <v>董贯三</v>
      </c>
      <c r="C8" s="18" t="str">
        <f>REPLACE('[10]赔款计算书-部分手动填写'!C8,9,6,"******")</f>
        <v>37072119******4035</v>
      </c>
      <c r="D8" s="18">
        <f>'[10]赔款计算书-部分手动填写'!E8</f>
        <v>4</v>
      </c>
      <c r="E8" s="17">
        <f t="shared" si="1"/>
        <v>4</v>
      </c>
      <c r="F8" s="17">
        <f>'[10]赔款计算书-部分手动填写'!F8</f>
        <v>4</v>
      </c>
      <c r="G8" s="19">
        <f>'[10]赔款计算书-部分手动填写'!G8</f>
        <v>0.21</v>
      </c>
      <c r="H8" s="19">
        <f>'[10]赔款计算书-部分手动填写'!H8</f>
        <v>1</v>
      </c>
      <c r="I8" s="17">
        <f>'[10]赔款计算书-部分手动填写'!I8</f>
        <v>420</v>
      </c>
    </row>
    <row r="9" s="1" customFormat="1" customHeight="1" spans="1:9">
      <c r="A9" s="13">
        <f t="shared" si="0"/>
        <v>4</v>
      </c>
      <c r="B9" s="17" t="str">
        <f>'[10]赔款计算书-部分手动填写'!B9</f>
        <v>董红美</v>
      </c>
      <c r="C9" s="18" t="str">
        <f>REPLACE('[10]赔款计算书-部分手动填写'!C9,9,6,"******")</f>
        <v>37072119******4045</v>
      </c>
      <c r="D9" s="18">
        <f>'[10]赔款计算书-部分手动填写'!E9</f>
        <v>5</v>
      </c>
      <c r="E9" s="17">
        <f t="shared" si="1"/>
        <v>5</v>
      </c>
      <c r="F9" s="17">
        <f>'[10]赔款计算书-部分手动填写'!F9</f>
        <v>2.5</v>
      </c>
      <c r="G9" s="19">
        <f>'[10]赔款计算书-部分手动填写'!G9</f>
        <v>0.21</v>
      </c>
      <c r="H9" s="19">
        <f>'[10]赔款计算书-部分手动填写'!H9</f>
        <v>1</v>
      </c>
      <c r="I9" s="17">
        <f>'[10]赔款计算书-部分手动填写'!I9</f>
        <v>262.5</v>
      </c>
    </row>
    <row r="10" s="1" customFormat="1" customHeight="1" spans="1:9">
      <c r="A10" s="13">
        <f t="shared" si="0"/>
        <v>5</v>
      </c>
      <c r="B10" s="17" t="str">
        <f>'[10]赔款计算书-部分手动填写'!B10</f>
        <v>董青三</v>
      </c>
      <c r="C10" s="18" t="str">
        <f>REPLACE('[10]赔款计算书-部分手动填写'!C10,9,6,"******")</f>
        <v>37072119******405x</v>
      </c>
      <c r="D10" s="18">
        <f>'[10]赔款计算书-部分手动填写'!E10</f>
        <v>1</v>
      </c>
      <c r="E10" s="17">
        <f t="shared" si="1"/>
        <v>1</v>
      </c>
      <c r="F10" s="17">
        <f>'[10]赔款计算书-部分手动填写'!F10</f>
        <v>0.5</v>
      </c>
      <c r="G10" s="19">
        <f>'[10]赔款计算书-部分手动填写'!G10</f>
        <v>0.21</v>
      </c>
      <c r="H10" s="19">
        <f>'[10]赔款计算书-部分手动填写'!H10</f>
        <v>1</v>
      </c>
      <c r="I10" s="17">
        <f>'[10]赔款计算书-部分手动填写'!I10</f>
        <v>52.5</v>
      </c>
    </row>
    <row r="11" s="1" customFormat="1" customHeight="1" spans="1:9">
      <c r="A11" s="13">
        <f t="shared" si="0"/>
        <v>6</v>
      </c>
      <c r="B11" s="17" t="str">
        <f>'[10]赔款计算书-部分手动填写'!B11</f>
        <v>董武三</v>
      </c>
      <c r="C11" s="18" t="str">
        <f>REPLACE('[10]赔款计算书-部分手动填写'!C11,9,6,"******")</f>
        <v>37072119******4012</v>
      </c>
      <c r="D11" s="18">
        <f>'[10]赔款计算书-部分手动填写'!E11</f>
        <v>2</v>
      </c>
      <c r="E11" s="17">
        <f t="shared" si="1"/>
        <v>2</v>
      </c>
      <c r="F11" s="17">
        <f>'[10]赔款计算书-部分手动填写'!F11</f>
        <v>2</v>
      </c>
      <c r="G11" s="19">
        <f>'[10]赔款计算书-部分手动填写'!G11</f>
        <v>0.21</v>
      </c>
      <c r="H11" s="19">
        <f>'[10]赔款计算书-部分手动填写'!H11</f>
        <v>1</v>
      </c>
      <c r="I11" s="17">
        <f>'[10]赔款计算书-部分手动填写'!I11</f>
        <v>210</v>
      </c>
    </row>
    <row r="12" s="1" customFormat="1" customHeight="1" spans="1:9">
      <c r="A12" s="13">
        <f t="shared" si="0"/>
        <v>7</v>
      </c>
      <c r="B12" s="17" t="str">
        <f>'[10]赔款计算书-部分手动填写'!B12</f>
        <v>董学义</v>
      </c>
      <c r="C12" s="18" t="str">
        <f>REPLACE('[10]赔款计算书-部分手动填写'!C12,9,6,"******")</f>
        <v>37072119******4038</v>
      </c>
      <c r="D12" s="18">
        <f>'[10]赔款计算书-部分手动填写'!E12</f>
        <v>2</v>
      </c>
      <c r="E12" s="17">
        <f t="shared" si="1"/>
        <v>2</v>
      </c>
      <c r="F12" s="17">
        <f>'[10]赔款计算书-部分手动填写'!F12</f>
        <v>1</v>
      </c>
      <c r="G12" s="19">
        <f>'[10]赔款计算书-部分手动填写'!G12</f>
        <v>0.21</v>
      </c>
      <c r="H12" s="19">
        <f>'[10]赔款计算书-部分手动填写'!H12</f>
        <v>1</v>
      </c>
      <c r="I12" s="17">
        <f>'[10]赔款计算书-部分手动填写'!I12</f>
        <v>105</v>
      </c>
    </row>
    <row r="13" s="1" customFormat="1" customHeight="1" spans="1:9">
      <c r="A13" s="13">
        <f t="shared" si="0"/>
        <v>8</v>
      </c>
      <c r="B13" s="17" t="str">
        <f>'[10]赔款计算书-部分手动填写'!B13</f>
        <v>董永喜</v>
      </c>
      <c r="C13" s="18" t="str">
        <f>REPLACE('[10]赔款计算书-部分手动填写'!C13,9,6,"******")</f>
        <v>37078119******4010</v>
      </c>
      <c r="D13" s="18">
        <f>'[10]赔款计算书-部分手动填写'!E13</f>
        <v>8</v>
      </c>
      <c r="E13" s="17">
        <f t="shared" si="1"/>
        <v>8</v>
      </c>
      <c r="F13" s="17">
        <f>'[10]赔款计算书-部分手动填写'!F13</f>
        <v>4.8</v>
      </c>
      <c r="G13" s="19">
        <f>'[10]赔款计算书-部分手动填写'!G13</f>
        <v>0.21</v>
      </c>
      <c r="H13" s="19">
        <f>'[10]赔款计算书-部分手动填写'!H13</f>
        <v>1</v>
      </c>
      <c r="I13" s="17">
        <f>'[10]赔款计算书-部分手动填写'!I13</f>
        <v>504</v>
      </c>
    </row>
    <row r="14" s="1" customFormat="1" customHeight="1" spans="1:9">
      <c r="A14" s="13">
        <f t="shared" si="0"/>
        <v>9</v>
      </c>
      <c r="B14" s="17" t="str">
        <f>'[10]赔款计算书-部分手动填写'!B14</f>
        <v>董玉铎</v>
      </c>
      <c r="C14" s="18" t="str">
        <f>REPLACE('[10]赔款计算书-部分手动填写'!C14,9,6,"******")</f>
        <v>37072119******4013</v>
      </c>
      <c r="D14" s="18">
        <f>'[10]赔款计算书-部分手动填写'!E14</f>
        <v>4</v>
      </c>
      <c r="E14" s="17">
        <f t="shared" si="1"/>
        <v>4</v>
      </c>
      <c r="F14" s="17">
        <f>'[10]赔款计算书-部分手动填写'!F14</f>
        <v>4</v>
      </c>
      <c r="G14" s="19">
        <f>'[10]赔款计算书-部分手动填写'!G14</f>
        <v>0.21</v>
      </c>
      <c r="H14" s="19">
        <f>'[10]赔款计算书-部分手动填写'!H14</f>
        <v>1</v>
      </c>
      <c r="I14" s="17">
        <f>'[10]赔款计算书-部分手动填写'!I14</f>
        <v>420</v>
      </c>
    </row>
    <row r="15" s="1" customFormat="1" customHeight="1" spans="1:9">
      <c r="A15" s="13">
        <f t="shared" si="0"/>
        <v>10</v>
      </c>
      <c r="B15" s="17" t="str">
        <f>'[10]赔款计算书-部分手动填写'!B15</f>
        <v>董元福</v>
      </c>
      <c r="C15" s="18" t="str">
        <f>REPLACE('[10]赔款计算书-部分手动填写'!C15,9,6,"******")</f>
        <v>37072119******403X</v>
      </c>
      <c r="D15" s="18">
        <f>'[10]赔款计算书-部分手动填写'!E15</f>
        <v>3</v>
      </c>
      <c r="E15" s="17">
        <f t="shared" si="1"/>
        <v>3</v>
      </c>
      <c r="F15" s="17">
        <f>'[10]赔款计算书-部分手动填写'!F15</f>
        <v>3</v>
      </c>
      <c r="G15" s="19">
        <f>'[10]赔款计算书-部分手动填写'!G15</f>
        <v>0.21</v>
      </c>
      <c r="H15" s="19">
        <f>'[10]赔款计算书-部分手动填写'!H15</f>
        <v>1</v>
      </c>
      <c r="I15" s="17">
        <f>'[10]赔款计算书-部分手动填写'!I15</f>
        <v>315</v>
      </c>
    </row>
    <row r="16" s="1" customFormat="1" customHeight="1" spans="1:9">
      <c r="A16" s="13">
        <f t="shared" si="0"/>
        <v>11</v>
      </c>
      <c r="B16" s="17" t="str">
        <f>'[10]赔款计算书-部分手动填写'!B16</f>
        <v>董元祥</v>
      </c>
      <c r="C16" s="18" t="str">
        <f>REPLACE('[10]赔款计算书-部分手动填写'!C16,9,6,"******")</f>
        <v>37072119******4014</v>
      </c>
      <c r="D16" s="18">
        <f>'[10]赔款计算书-部分手动填写'!E16</f>
        <v>3</v>
      </c>
      <c r="E16" s="17">
        <f t="shared" si="1"/>
        <v>3</v>
      </c>
      <c r="F16" s="17">
        <f>'[10]赔款计算书-部分手动填写'!F16</f>
        <v>1.5</v>
      </c>
      <c r="G16" s="19">
        <f>'[10]赔款计算书-部分手动填写'!G16</f>
        <v>0.21</v>
      </c>
      <c r="H16" s="19">
        <f>'[10]赔款计算书-部分手动填写'!H16</f>
        <v>1</v>
      </c>
      <c r="I16" s="17">
        <f>'[10]赔款计算书-部分手动填写'!I16</f>
        <v>157.5</v>
      </c>
    </row>
    <row r="17" s="1" customFormat="1" customHeight="1" spans="1:9">
      <c r="A17" s="13">
        <f t="shared" si="0"/>
        <v>12</v>
      </c>
      <c r="B17" s="17" t="str">
        <f>'[10]赔款计算书-部分手动填写'!B17</f>
        <v>董元贞</v>
      </c>
      <c r="C17" s="18" t="str">
        <f>REPLACE('[10]赔款计算书-部分手动填写'!C17,9,6,"******")</f>
        <v>37072119******4016</v>
      </c>
      <c r="D17" s="18">
        <f>'[10]赔款计算书-部分手动填写'!E17</f>
        <v>4</v>
      </c>
      <c r="E17" s="17">
        <f t="shared" si="1"/>
        <v>4</v>
      </c>
      <c r="F17" s="17">
        <f>'[10]赔款计算书-部分手动填写'!F17</f>
        <v>2.6</v>
      </c>
      <c r="G17" s="19">
        <f>'[10]赔款计算书-部分手动填写'!G17</f>
        <v>0.21</v>
      </c>
      <c r="H17" s="19">
        <f>'[10]赔款计算书-部分手动填写'!H17</f>
        <v>1</v>
      </c>
      <c r="I17" s="17">
        <f>'[10]赔款计算书-部分手动填写'!I17</f>
        <v>273</v>
      </c>
    </row>
    <row r="18" s="1" customFormat="1" customHeight="1" spans="1:9">
      <c r="A18" s="13">
        <f t="shared" si="0"/>
        <v>13</v>
      </c>
      <c r="B18" s="17" t="str">
        <f>'[10]赔款计算书-部分手动填写'!B18</f>
        <v>杜跃霞</v>
      </c>
      <c r="C18" s="18" t="str">
        <f>REPLACE('[10]赔款计算书-部分手动填写'!C18,9,6,"******")</f>
        <v>37072119******4026</v>
      </c>
      <c r="D18" s="18">
        <f>'[10]赔款计算书-部分手动填写'!E18</f>
        <v>2</v>
      </c>
      <c r="E18" s="17">
        <f t="shared" si="1"/>
        <v>2</v>
      </c>
      <c r="F18" s="17">
        <f>'[10]赔款计算书-部分手动填写'!F18</f>
        <v>1</v>
      </c>
      <c r="G18" s="19">
        <f>'[10]赔款计算书-部分手动填写'!G18</f>
        <v>0.21</v>
      </c>
      <c r="H18" s="19">
        <f>'[10]赔款计算书-部分手动填写'!H18</f>
        <v>1</v>
      </c>
      <c r="I18" s="17">
        <f>'[10]赔款计算书-部分手动填写'!I18</f>
        <v>105</v>
      </c>
    </row>
    <row r="19" s="1" customFormat="1" customHeight="1" spans="1:9">
      <c r="A19" s="13">
        <f t="shared" si="0"/>
        <v>14</v>
      </c>
      <c r="B19" s="17" t="str">
        <f>'[10]赔款计算书-部分手动填写'!B19</f>
        <v>樊文菊</v>
      </c>
      <c r="C19" s="18" t="str">
        <f>REPLACE('[10]赔款计算书-部分手动填写'!C19,9,6,"******")</f>
        <v>37072419******6600</v>
      </c>
      <c r="D19" s="18">
        <f>'[10]赔款计算书-部分手动填写'!E19</f>
        <v>7.3</v>
      </c>
      <c r="E19" s="17">
        <f t="shared" si="1"/>
        <v>7.3</v>
      </c>
      <c r="F19" s="17">
        <f>'[10]赔款计算书-部分手动填写'!F19</f>
        <v>4.3</v>
      </c>
      <c r="G19" s="19">
        <f>'[10]赔款计算书-部分手动填写'!G19</f>
        <v>0.21</v>
      </c>
      <c r="H19" s="19">
        <f>'[10]赔款计算书-部分手动填写'!H19</f>
        <v>1</v>
      </c>
      <c r="I19" s="17">
        <f>'[10]赔款计算书-部分手动填写'!I19</f>
        <v>451.5</v>
      </c>
    </row>
    <row r="20" s="1" customFormat="1" customHeight="1" spans="1:9">
      <c r="A20" s="13">
        <f t="shared" si="0"/>
        <v>15</v>
      </c>
      <c r="B20" s="17" t="str">
        <f>'[10]赔款计算书-部分手动填写'!B20</f>
        <v>刘建平</v>
      </c>
      <c r="C20" s="18" t="str">
        <f>REPLACE('[10]赔款计算书-部分手动填写'!C20,9,6,"******")</f>
        <v>37072119******4018</v>
      </c>
      <c r="D20" s="18">
        <f>'[10]赔款计算书-部分手动填写'!E20</f>
        <v>3</v>
      </c>
      <c r="E20" s="17">
        <f t="shared" si="1"/>
        <v>3</v>
      </c>
      <c r="F20" s="17">
        <f>'[10]赔款计算书-部分手动填写'!F20</f>
        <v>3</v>
      </c>
      <c r="G20" s="19">
        <f>'[10]赔款计算书-部分手动填写'!G20</f>
        <v>0.21</v>
      </c>
      <c r="H20" s="19">
        <f>'[10]赔款计算书-部分手动填写'!H20</f>
        <v>1</v>
      </c>
      <c r="I20" s="17">
        <f>'[10]赔款计算书-部分手动填写'!I20</f>
        <v>315</v>
      </c>
    </row>
    <row r="21" s="1" customFormat="1" customHeight="1" spans="1:9">
      <c r="A21" s="13">
        <f t="shared" si="0"/>
        <v>16</v>
      </c>
      <c r="B21" s="17" t="str">
        <f>'[10]赔款计算书-部分手动填写'!B21</f>
        <v>刘永芳</v>
      </c>
      <c r="C21" s="18" t="str">
        <f>REPLACE('[10]赔款计算书-部分手动填写'!C21,9,6,"******")</f>
        <v>37072119******4026</v>
      </c>
      <c r="D21" s="18">
        <f>'[10]赔款计算书-部分手动填写'!E21</f>
        <v>3</v>
      </c>
      <c r="E21" s="17">
        <f t="shared" si="1"/>
        <v>3</v>
      </c>
      <c r="F21" s="17">
        <f>'[10]赔款计算书-部分手动填写'!F21</f>
        <v>1.5</v>
      </c>
      <c r="G21" s="19">
        <f>'[10]赔款计算书-部分手动填写'!G21</f>
        <v>0.21</v>
      </c>
      <c r="H21" s="19">
        <f>'[10]赔款计算书-部分手动填写'!H21</f>
        <v>1</v>
      </c>
      <c r="I21" s="17">
        <f>'[10]赔款计算书-部分手动填写'!I21</f>
        <v>157.5</v>
      </c>
    </row>
    <row r="22" s="1" customFormat="1" customHeight="1" spans="1:9">
      <c r="A22" s="13">
        <f t="shared" si="0"/>
        <v>17</v>
      </c>
      <c r="B22" s="17" t="str">
        <f>'[10]赔款计算书-部分手动填写'!B22</f>
        <v>刘忠文</v>
      </c>
      <c r="C22" s="18" t="str">
        <f>REPLACE('[10]赔款计算书-部分手动填写'!C22,9,6,"******")</f>
        <v>37072119******4016</v>
      </c>
      <c r="D22" s="18">
        <f>'[10]赔款计算书-部分手动填写'!E22</f>
        <v>2</v>
      </c>
      <c r="E22" s="17">
        <f t="shared" si="1"/>
        <v>2</v>
      </c>
      <c r="F22" s="17">
        <f>'[10]赔款计算书-部分手动填写'!F22</f>
        <v>1</v>
      </c>
      <c r="G22" s="19">
        <f>'[10]赔款计算书-部分手动填写'!G22</f>
        <v>0.21</v>
      </c>
      <c r="H22" s="19">
        <f>'[10]赔款计算书-部分手动填写'!H22</f>
        <v>1</v>
      </c>
      <c r="I22" s="17">
        <f>'[10]赔款计算书-部分手动填写'!I22</f>
        <v>105</v>
      </c>
    </row>
    <row r="23" s="1" customFormat="1" customHeight="1" spans="1:9">
      <c r="A23" s="13">
        <f t="shared" si="0"/>
        <v>18</v>
      </c>
      <c r="B23" s="17" t="str">
        <f>'[10]赔款计算书-部分手动填写'!B23</f>
        <v>刘忠学</v>
      </c>
      <c r="C23" s="18" t="str">
        <f>REPLACE('[10]赔款计算书-部分手动填写'!C23,9,6,"******")</f>
        <v>37072119******4010</v>
      </c>
      <c r="D23" s="18">
        <f>'[10]赔款计算书-部分手动填写'!E23</f>
        <v>2.5</v>
      </c>
      <c r="E23" s="17">
        <f t="shared" si="1"/>
        <v>2.5</v>
      </c>
      <c r="F23" s="17">
        <f>'[10]赔款计算书-部分手动填写'!F23</f>
        <v>1.3</v>
      </c>
      <c r="G23" s="19">
        <f>'[10]赔款计算书-部分手动填写'!G23</f>
        <v>0.21</v>
      </c>
      <c r="H23" s="19">
        <f>'[10]赔款计算书-部分手动填写'!H23</f>
        <v>1</v>
      </c>
      <c r="I23" s="17">
        <f>'[10]赔款计算书-部分手动填写'!I23</f>
        <v>136.5</v>
      </c>
    </row>
    <row r="24" s="1" customFormat="1" customHeight="1" spans="1:9">
      <c r="A24" s="13">
        <f t="shared" si="0"/>
        <v>19</v>
      </c>
      <c r="B24" s="17" t="str">
        <f>'[10]赔款计算书-部分手动填写'!B24</f>
        <v>孙红霞</v>
      </c>
      <c r="C24" s="18" t="str">
        <f>REPLACE('[10]赔款计算书-部分手动填写'!C24,9,6,"******")</f>
        <v>37072119******4028</v>
      </c>
      <c r="D24" s="18">
        <f>'[10]赔款计算书-部分手动填写'!E24</f>
        <v>6</v>
      </c>
      <c r="E24" s="17">
        <f t="shared" si="1"/>
        <v>6</v>
      </c>
      <c r="F24" s="17">
        <f>'[10]赔款计算书-部分手动填写'!F24</f>
        <v>3.6</v>
      </c>
      <c r="G24" s="19">
        <f>'[10]赔款计算书-部分手动填写'!G24</f>
        <v>0.21</v>
      </c>
      <c r="H24" s="19">
        <f>'[10]赔款计算书-部分手动填写'!H24</f>
        <v>1</v>
      </c>
      <c r="I24" s="17">
        <f>'[10]赔款计算书-部分手动填写'!I24</f>
        <v>378</v>
      </c>
    </row>
    <row r="25" s="1" customFormat="1" customHeight="1" spans="1:9">
      <c r="A25" s="13">
        <f t="shared" si="0"/>
        <v>20</v>
      </c>
      <c r="B25" s="17" t="str">
        <f>'[10]赔款计算书-部分手动填写'!B25</f>
        <v>孙升美</v>
      </c>
      <c r="C25" s="18" t="str">
        <f>REPLACE('[10]赔款计算书-部分手动填写'!C25,9,6,"******")</f>
        <v>37072119******4020</v>
      </c>
      <c r="D25" s="18">
        <f>'[10]赔款计算书-部分手动填写'!E25</f>
        <v>1.5</v>
      </c>
      <c r="E25" s="17">
        <f t="shared" si="1"/>
        <v>1.5</v>
      </c>
      <c r="F25" s="17">
        <f>'[10]赔款计算书-部分手动填写'!F25</f>
        <v>1.1</v>
      </c>
      <c r="G25" s="19">
        <f>'[10]赔款计算书-部分手动填写'!G25</f>
        <v>0.21</v>
      </c>
      <c r="H25" s="19">
        <f>'[10]赔款计算书-部分手动填写'!H25</f>
        <v>1</v>
      </c>
      <c r="I25" s="17">
        <f>'[10]赔款计算书-部分手动填写'!I25</f>
        <v>115.5</v>
      </c>
    </row>
    <row r="26" s="1" customFormat="1" customHeight="1" spans="1:9">
      <c r="A26" s="13">
        <f t="shared" si="0"/>
        <v>21</v>
      </c>
      <c r="B26" s="17" t="str">
        <f>'[10]赔款计算书-部分手动填写'!B26</f>
        <v>王青和</v>
      </c>
      <c r="C26" s="18" t="str">
        <f>REPLACE('[10]赔款计算书-部分手动填写'!C26,9,6,"******")</f>
        <v>37072119******4036</v>
      </c>
      <c r="D26" s="18">
        <f>'[10]赔款计算书-部分手动填写'!E26</f>
        <v>2</v>
      </c>
      <c r="E26" s="17">
        <f t="shared" si="1"/>
        <v>2</v>
      </c>
      <c r="F26" s="17">
        <f>'[10]赔款计算书-部分手动填写'!F26</f>
        <v>1</v>
      </c>
      <c r="G26" s="19">
        <f>'[10]赔款计算书-部分手动填写'!G26</f>
        <v>0.21</v>
      </c>
      <c r="H26" s="19">
        <f>'[10]赔款计算书-部分手动填写'!H26</f>
        <v>1</v>
      </c>
      <c r="I26" s="17">
        <f>'[10]赔款计算书-部分手动填写'!I26</f>
        <v>105</v>
      </c>
    </row>
    <row r="27" s="1" customFormat="1" customHeight="1" spans="1:9">
      <c r="A27" s="13">
        <f t="shared" si="0"/>
        <v>22</v>
      </c>
      <c r="B27" s="17" t="str">
        <f>'[10]赔款计算书-部分手动填写'!B27</f>
        <v>王友功</v>
      </c>
      <c r="C27" s="18" t="str">
        <f>REPLACE('[10]赔款计算书-部分手动填写'!C27,9,6,"******")</f>
        <v>37072119******4017</v>
      </c>
      <c r="D27" s="18">
        <f>'[10]赔款计算书-部分手动填写'!E27</f>
        <v>2</v>
      </c>
      <c r="E27" s="17">
        <f t="shared" si="1"/>
        <v>2</v>
      </c>
      <c r="F27" s="17">
        <f>'[10]赔款计算书-部分手动填写'!F27</f>
        <v>1</v>
      </c>
      <c r="G27" s="19">
        <f>'[10]赔款计算书-部分手动填写'!G27</f>
        <v>0.21</v>
      </c>
      <c r="H27" s="19">
        <f>'[10]赔款计算书-部分手动填写'!H27</f>
        <v>1</v>
      </c>
      <c r="I27" s="17">
        <f>'[10]赔款计算书-部分手动填写'!I27</f>
        <v>105</v>
      </c>
    </row>
    <row r="28" s="1" customFormat="1" customHeight="1" spans="1:9">
      <c r="A28" s="13">
        <f t="shared" si="0"/>
        <v>23</v>
      </c>
      <c r="B28" s="17" t="str">
        <f>'[10]赔款计算书-部分手动填写'!B28</f>
        <v>张风霞</v>
      </c>
      <c r="C28" s="18" t="str">
        <f>REPLACE('[10]赔款计算书-部分手动填写'!C28,9,6,"******")</f>
        <v>37078119******4025</v>
      </c>
      <c r="D28" s="18">
        <f>'[10]赔款计算书-部分手动填写'!E28</f>
        <v>5</v>
      </c>
      <c r="E28" s="17">
        <f t="shared" si="1"/>
        <v>5</v>
      </c>
      <c r="F28" s="17">
        <f>'[10]赔款计算书-部分手动填写'!F28</f>
        <v>2.5</v>
      </c>
      <c r="G28" s="19">
        <f>'[10]赔款计算书-部分手动填写'!G28</f>
        <v>0.21</v>
      </c>
      <c r="H28" s="19">
        <f>'[10]赔款计算书-部分手动填写'!H28</f>
        <v>1</v>
      </c>
      <c r="I28" s="17">
        <f>'[10]赔款计算书-部分手动填写'!I28</f>
        <v>262.5</v>
      </c>
    </row>
    <row r="29" s="1" customFormat="1" customHeight="1" spans="1:9">
      <c r="A29" s="13">
        <f t="shared" si="0"/>
        <v>24</v>
      </c>
      <c r="B29" s="17" t="str">
        <f>'[10]赔款计算书-部分手动填写'!B29</f>
        <v>张景昌</v>
      </c>
      <c r="C29" s="18" t="str">
        <f>REPLACE('[10]赔款计算书-部分手动填写'!C29,9,6,"******")</f>
        <v>37072119******4019</v>
      </c>
      <c r="D29" s="18">
        <f>'[10]赔款计算书-部分手动填写'!E29</f>
        <v>9.5</v>
      </c>
      <c r="E29" s="17">
        <f t="shared" si="1"/>
        <v>9.5</v>
      </c>
      <c r="F29" s="17">
        <f>'[10]赔款计算书-部分手动填写'!F29</f>
        <v>5.5</v>
      </c>
      <c r="G29" s="19">
        <f>'[10]赔款计算书-部分手动填写'!G29</f>
        <v>0.21</v>
      </c>
      <c r="H29" s="19">
        <f>'[10]赔款计算书-部分手动填写'!H29</f>
        <v>1</v>
      </c>
      <c r="I29" s="17">
        <f>'[10]赔款计算书-部分手动填写'!I29</f>
        <v>577.5</v>
      </c>
    </row>
    <row r="30" s="1" customFormat="1" customHeight="1" spans="1:9">
      <c r="A30" s="13">
        <f t="shared" si="0"/>
        <v>25</v>
      </c>
      <c r="B30" s="17" t="str">
        <f>'[10]赔款计算书-部分手动填写'!B30</f>
        <v>张景义</v>
      </c>
      <c r="C30" s="18" t="str">
        <f>REPLACE('[10]赔款计算书-部分手动填写'!C30,9,6,"******")</f>
        <v>37072119******4011</v>
      </c>
      <c r="D30" s="18">
        <f>'[10]赔款计算书-部分手动填写'!E30</f>
        <v>11.9</v>
      </c>
      <c r="E30" s="17">
        <f t="shared" si="1"/>
        <v>11.9</v>
      </c>
      <c r="F30" s="17">
        <f>'[10]赔款计算书-部分手动填写'!F30</f>
        <v>6</v>
      </c>
      <c r="G30" s="19">
        <f>'[10]赔款计算书-部分手动填写'!G30</f>
        <v>0.21</v>
      </c>
      <c r="H30" s="19">
        <f>'[10]赔款计算书-部分手动填写'!H30</f>
        <v>1</v>
      </c>
      <c r="I30" s="17">
        <f>'[10]赔款计算书-部分手动填写'!I30</f>
        <v>630</v>
      </c>
    </row>
    <row r="31" s="1" customFormat="1" customHeight="1" spans="1:9">
      <c r="A31" s="13">
        <f t="shared" si="0"/>
        <v>26</v>
      </c>
      <c r="B31" s="17" t="str">
        <f>'[10]赔款计算书-部分手动填写'!B31</f>
        <v>张凯鑫</v>
      </c>
      <c r="C31" s="18" t="str">
        <f>REPLACE('[10]赔款计算书-部分手动填写'!C31,9,6,"******")</f>
        <v>37078119******0262</v>
      </c>
      <c r="D31" s="18">
        <f>'[10]赔款计算书-部分手动填写'!E31</f>
        <v>11</v>
      </c>
      <c r="E31" s="17">
        <f t="shared" si="1"/>
        <v>11</v>
      </c>
      <c r="F31" s="17">
        <f>'[10]赔款计算书-部分手动填写'!F31</f>
        <v>10</v>
      </c>
      <c r="G31" s="19">
        <f>'[10]赔款计算书-部分手动填写'!G31</f>
        <v>0.21</v>
      </c>
      <c r="H31" s="19">
        <f>'[10]赔款计算书-部分手动填写'!H31</f>
        <v>1</v>
      </c>
      <c r="I31" s="17">
        <f>'[10]赔款计算书-部分手动填写'!I31</f>
        <v>1050</v>
      </c>
    </row>
    <row r="32" s="1" customFormat="1" customHeight="1" spans="1:9">
      <c r="A32" s="13">
        <f t="shared" si="0"/>
        <v>27</v>
      </c>
      <c r="B32" s="17" t="str">
        <f>'[10]赔款计算书-部分手动填写'!B32</f>
        <v>赵秀霞</v>
      </c>
      <c r="C32" s="18" t="str">
        <f>REPLACE('[10]赔款计算书-部分手动填写'!C32,9,6,"******")</f>
        <v>37072119******4028</v>
      </c>
      <c r="D32" s="18">
        <f>'[10]赔款计算书-部分手动填写'!E32</f>
        <v>5</v>
      </c>
      <c r="E32" s="17">
        <f t="shared" si="1"/>
        <v>5</v>
      </c>
      <c r="F32" s="17">
        <f>'[10]赔款计算书-部分手动填写'!F32</f>
        <v>5</v>
      </c>
      <c r="G32" s="19">
        <f>'[10]赔款计算书-部分手动填写'!G32</f>
        <v>0.21</v>
      </c>
      <c r="H32" s="19">
        <f>'[10]赔款计算书-部分手动填写'!H32</f>
        <v>1</v>
      </c>
      <c r="I32" s="17">
        <f>'[10]赔款计算书-部分手动填写'!I32</f>
        <v>525</v>
      </c>
    </row>
    <row r="33" s="1" customFormat="1" customHeight="1" spans="1:9">
      <c r="A33" s="13">
        <f t="shared" si="0"/>
        <v>28</v>
      </c>
      <c r="B33" s="17" t="str">
        <f>'[10]赔款计算书-部分手动填写'!B33</f>
        <v>周荣法</v>
      </c>
      <c r="C33" s="18" t="str">
        <f>REPLACE('[10]赔款计算书-部分手动填写'!C33,9,6,"******")</f>
        <v>37072119******4010</v>
      </c>
      <c r="D33" s="18">
        <f>'[10]赔款计算书-部分手动填写'!E33</f>
        <v>3</v>
      </c>
      <c r="E33" s="17">
        <f t="shared" si="1"/>
        <v>3</v>
      </c>
      <c r="F33" s="17">
        <f>'[10]赔款计算书-部分手动填写'!F33</f>
        <v>1.5</v>
      </c>
      <c r="G33" s="19">
        <f>'[10]赔款计算书-部分手动填写'!G33</f>
        <v>0.21</v>
      </c>
      <c r="H33" s="19">
        <f>'[10]赔款计算书-部分手动填写'!H33</f>
        <v>1</v>
      </c>
      <c r="I33" s="17">
        <f>'[10]赔款计算书-部分手动填写'!I33</f>
        <v>157.5</v>
      </c>
    </row>
    <row r="34" s="1" customFormat="1" customHeight="1" spans="1:9">
      <c r="A34" s="13">
        <f t="shared" si="0"/>
        <v>29</v>
      </c>
      <c r="B34" s="17" t="str">
        <f>'[10]赔款计算书-部分手动填写'!B34</f>
        <v>周维龙</v>
      </c>
      <c r="C34" s="18" t="str">
        <f>REPLACE('[10]赔款计算书-部分手动填写'!C34,9,6,"******")</f>
        <v>37072119******4016</v>
      </c>
      <c r="D34" s="18">
        <f>'[10]赔款计算书-部分手动填写'!E34</f>
        <v>3</v>
      </c>
      <c r="E34" s="17">
        <f t="shared" si="1"/>
        <v>3</v>
      </c>
      <c r="F34" s="17">
        <f>'[10]赔款计算书-部分手动填写'!F34</f>
        <v>1</v>
      </c>
      <c r="G34" s="19">
        <f>'[10]赔款计算书-部分手动填写'!G34</f>
        <v>0.21</v>
      </c>
      <c r="H34" s="19">
        <f>'[10]赔款计算书-部分手动填写'!H34</f>
        <v>1</v>
      </c>
      <c r="I34" s="17">
        <f>'[10]赔款计算书-部分手动填写'!I34</f>
        <v>105</v>
      </c>
    </row>
    <row r="35" s="2" customFormat="1" customHeight="1" spans="1:9">
      <c r="A35" s="20" t="s">
        <v>13</v>
      </c>
      <c r="B35" s="21"/>
      <c r="C35" s="17"/>
      <c r="D35" s="18">
        <f t="shared" ref="D35:F35" si="2">SUM(D6:D34)</f>
        <v>127.7</v>
      </c>
      <c r="E35" s="17">
        <f t="shared" si="2"/>
        <v>127.7</v>
      </c>
      <c r="F35" s="17">
        <f t="shared" si="2"/>
        <v>83.4</v>
      </c>
      <c r="G35" s="17"/>
      <c r="H35" s="17"/>
      <c r="I35" s="17">
        <f>SUM(I6:I34)</f>
        <v>8757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35:B3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L11" sqref="L11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[11]保单信息!C2</f>
        <v>012437070600160102000395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[11]快速理赔单证!C4</f>
        <v>青州市谭坊镇老鸦村赵俊楼等79户</v>
      </c>
      <c r="D4" s="11"/>
      <c r="E4" s="11"/>
      <c r="F4" s="11"/>
      <c r="G4" s="12" t="s">
        <v>3</v>
      </c>
      <c r="H4" s="11" t="str">
        <f>'[11]赔款计算书-部分手动填写'!F4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40" si="0">ROW()-5</f>
        <v>1</v>
      </c>
      <c r="B6" s="17" t="str">
        <f>'[11]赔款计算书-部分手动填写'!B6</f>
        <v>刁立风</v>
      </c>
      <c r="C6" s="18" t="str">
        <f>REPLACE('[11]赔款计算书-部分手动填写'!C6,9,6,"******")</f>
        <v>37072119******4062</v>
      </c>
      <c r="D6" s="18">
        <f>'[11]赔款计算书-部分手动填写'!E6</f>
        <v>3</v>
      </c>
      <c r="E6" s="17">
        <f t="shared" ref="E6:E40" si="1">D6</f>
        <v>3</v>
      </c>
      <c r="F6" s="17">
        <f>'[11]赔款计算书-部分手动填写'!F6</f>
        <v>1</v>
      </c>
      <c r="G6" s="19">
        <f>'[11]赔款计算书-部分手动填写'!G6</f>
        <v>0.21</v>
      </c>
      <c r="H6" s="19">
        <f>'[11]赔款计算书-部分手动填写'!H6</f>
        <v>1</v>
      </c>
      <c r="I6" s="17">
        <f>'[11]赔款计算书-部分手动填写'!I6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'[11]赔款计算书-部分手动填写'!B7</f>
        <v>韩世茂</v>
      </c>
      <c r="C7" s="18" t="str">
        <f>REPLACE('[11]赔款计算书-部分手动填写'!C7,9,6,"******")</f>
        <v>37072119******4012</v>
      </c>
      <c r="D7" s="18">
        <f>'[11]赔款计算书-部分手动填写'!E7</f>
        <v>1.5</v>
      </c>
      <c r="E7" s="17">
        <f t="shared" si="1"/>
        <v>1.5</v>
      </c>
      <c r="F7" s="17">
        <f>'[11]赔款计算书-部分手动填写'!F7</f>
        <v>0.5</v>
      </c>
      <c r="G7" s="19">
        <f>'[11]赔款计算书-部分手动填写'!G7</f>
        <v>0.21</v>
      </c>
      <c r="H7" s="19">
        <f>'[11]赔款计算书-部分手动填写'!H7</f>
        <v>1</v>
      </c>
      <c r="I7" s="17">
        <f>'[11]赔款计算书-部分手动填写'!I7</f>
        <v>52.5</v>
      </c>
    </row>
    <row r="8" s="1" customFormat="1" customHeight="1" spans="1:9">
      <c r="A8" s="13">
        <f t="shared" si="0"/>
        <v>3</v>
      </c>
      <c r="B8" s="17" t="str">
        <f>'[11]赔款计算书-部分手动填写'!B8</f>
        <v>扈本芳</v>
      </c>
      <c r="C8" s="18" t="str">
        <f>REPLACE('[11]赔款计算书-部分手动填写'!C8,9,6,"******")</f>
        <v>37072419******6596</v>
      </c>
      <c r="D8" s="18">
        <f>'[11]赔款计算书-部分手动填写'!E8</f>
        <v>6</v>
      </c>
      <c r="E8" s="17">
        <f t="shared" si="1"/>
        <v>6</v>
      </c>
      <c r="F8" s="17">
        <f>'[11]赔款计算书-部分手动填写'!F8</f>
        <v>3.5</v>
      </c>
      <c r="G8" s="19">
        <f>'[11]赔款计算书-部分手动填写'!G8</f>
        <v>0.21</v>
      </c>
      <c r="H8" s="19">
        <f>'[11]赔款计算书-部分手动填写'!H8</f>
        <v>1</v>
      </c>
      <c r="I8" s="17">
        <f>'[11]赔款计算书-部分手动填写'!I8</f>
        <v>367.5</v>
      </c>
    </row>
    <row r="9" s="1" customFormat="1" customHeight="1" spans="1:9">
      <c r="A9" s="13">
        <f t="shared" si="0"/>
        <v>4</v>
      </c>
      <c r="B9" s="17" t="str">
        <f>'[11]赔款计算书-部分手动填写'!B9</f>
        <v>冀维美</v>
      </c>
      <c r="C9" s="18" t="str">
        <f>REPLACE('[11]赔款计算书-部分手动填写'!C9,9,6,"******")</f>
        <v>37072119******402X</v>
      </c>
      <c r="D9" s="18">
        <f>'[11]赔款计算书-部分手动填写'!E9</f>
        <v>5</v>
      </c>
      <c r="E9" s="17">
        <f t="shared" si="1"/>
        <v>5</v>
      </c>
      <c r="F9" s="17">
        <f>'[11]赔款计算书-部分手动填写'!F9</f>
        <v>2</v>
      </c>
      <c r="G9" s="19">
        <f>'[11]赔款计算书-部分手动填写'!G9</f>
        <v>0.21</v>
      </c>
      <c r="H9" s="19">
        <f>'[11]赔款计算书-部分手动填写'!H9</f>
        <v>1</v>
      </c>
      <c r="I9" s="17">
        <f>'[11]赔款计算书-部分手动填写'!I9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'[11]赔款计算书-部分手动填写'!B10</f>
        <v>李秀兰</v>
      </c>
      <c r="C10" s="18" t="str">
        <f>REPLACE('[11]赔款计算书-部分手动填写'!C10,9,6,"******")</f>
        <v>37072119******4027</v>
      </c>
      <c r="D10" s="18">
        <f>'[11]赔款计算书-部分手动填写'!E10</f>
        <v>3</v>
      </c>
      <c r="E10" s="17">
        <f t="shared" si="1"/>
        <v>3</v>
      </c>
      <c r="F10" s="17">
        <f>'[11]赔款计算书-部分手动填写'!F10</f>
        <v>0.3</v>
      </c>
      <c r="G10" s="19">
        <f>'[11]赔款计算书-部分手动填写'!G10</f>
        <v>0.21</v>
      </c>
      <c r="H10" s="19">
        <f>'[11]赔款计算书-部分手动填写'!H10</f>
        <v>1</v>
      </c>
      <c r="I10" s="17">
        <f>'[11]赔款计算书-部分手动填写'!I10</f>
        <v>31.5</v>
      </c>
    </row>
    <row r="11" s="1" customFormat="1" customHeight="1" spans="1:9">
      <c r="A11" s="13">
        <f t="shared" si="0"/>
        <v>6</v>
      </c>
      <c r="B11" s="17" t="str">
        <f>'[11]赔款计算书-部分手动填写'!B11</f>
        <v>刘冬</v>
      </c>
      <c r="C11" s="18" t="str">
        <f>REPLACE('[11]赔款计算书-部分手动填写'!C11,9,6,"******")</f>
        <v>37072119******4043</v>
      </c>
      <c r="D11" s="18">
        <f>'[11]赔款计算书-部分手动填写'!E11</f>
        <v>2</v>
      </c>
      <c r="E11" s="17">
        <f t="shared" si="1"/>
        <v>2</v>
      </c>
      <c r="F11" s="17">
        <f>'[11]赔款计算书-部分手动填写'!F11</f>
        <v>0.5</v>
      </c>
      <c r="G11" s="19">
        <f>'[11]赔款计算书-部分手动填写'!G11</f>
        <v>0.21</v>
      </c>
      <c r="H11" s="19">
        <f>'[11]赔款计算书-部分手动填写'!H11</f>
        <v>1</v>
      </c>
      <c r="I11" s="17">
        <f>'[11]赔款计算书-部分手动填写'!I11</f>
        <v>52.5</v>
      </c>
    </row>
    <row r="12" s="1" customFormat="1" customHeight="1" spans="1:9">
      <c r="A12" s="13">
        <f t="shared" si="0"/>
        <v>7</v>
      </c>
      <c r="B12" s="17" t="str">
        <f>'[11]赔款计算书-部分手动填写'!B12</f>
        <v>任玉荣</v>
      </c>
      <c r="C12" s="18" t="str">
        <f>REPLACE('[11]赔款计算书-部分手动填写'!C12,9,6,"******")</f>
        <v>37072119******4022</v>
      </c>
      <c r="D12" s="18">
        <f>'[11]赔款计算书-部分手动填写'!E12</f>
        <v>8</v>
      </c>
      <c r="E12" s="17">
        <f t="shared" si="1"/>
        <v>8</v>
      </c>
      <c r="F12" s="17">
        <f>'[11]赔款计算书-部分手动填写'!F12</f>
        <v>1.5</v>
      </c>
      <c r="G12" s="19">
        <f>'[11]赔款计算书-部分手动填写'!G12</f>
        <v>0.21</v>
      </c>
      <c r="H12" s="19">
        <f>'[11]赔款计算书-部分手动填写'!H12</f>
        <v>1</v>
      </c>
      <c r="I12" s="17">
        <f>'[11]赔款计算书-部分手动填写'!I12</f>
        <v>157.5</v>
      </c>
    </row>
    <row r="13" s="1" customFormat="1" customHeight="1" spans="1:9">
      <c r="A13" s="13">
        <f t="shared" si="0"/>
        <v>8</v>
      </c>
      <c r="B13" s="17" t="str">
        <f>'[11]赔款计算书-部分手动填写'!B13</f>
        <v>王桂真</v>
      </c>
      <c r="C13" s="18" t="str">
        <f>REPLACE('[11]赔款计算书-部分手动填写'!C13,9,6,"******")</f>
        <v>37072119******402X</v>
      </c>
      <c r="D13" s="18">
        <f>'[11]赔款计算书-部分手动填写'!E13</f>
        <v>8</v>
      </c>
      <c r="E13" s="17">
        <f t="shared" si="1"/>
        <v>8</v>
      </c>
      <c r="F13" s="17">
        <f>'[11]赔款计算书-部分手动填写'!F13</f>
        <v>2</v>
      </c>
      <c r="G13" s="19">
        <f>'[11]赔款计算书-部分手动填写'!G13</f>
        <v>0.21</v>
      </c>
      <c r="H13" s="19">
        <f>'[11]赔款计算书-部分手动填写'!H13</f>
        <v>1</v>
      </c>
      <c r="I13" s="17">
        <f>'[11]赔款计算书-部分手动填写'!I13</f>
        <v>210</v>
      </c>
    </row>
    <row r="14" s="1" customFormat="1" customHeight="1" spans="1:9">
      <c r="A14" s="13">
        <f t="shared" si="0"/>
        <v>9</v>
      </c>
      <c r="B14" s="17" t="str">
        <f>'[11]赔款计算书-部分手动填写'!B14</f>
        <v>王海洋</v>
      </c>
      <c r="C14" s="18" t="str">
        <f>REPLACE('[11]赔款计算书-部分手动填写'!C14,9,6,"******")</f>
        <v>37072119******4014</v>
      </c>
      <c r="D14" s="18">
        <f>'[11]赔款计算书-部分手动填写'!E14</f>
        <v>2</v>
      </c>
      <c r="E14" s="17">
        <f t="shared" si="1"/>
        <v>2</v>
      </c>
      <c r="F14" s="17">
        <f>'[11]赔款计算书-部分手动填写'!F14</f>
        <v>0.5</v>
      </c>
      <c r="G14" s="19">
        <f>'[11]赔款计算书-部分手动填写'!G14</f>
        <v>0.21</v>
      </c>
      <c r="H14" s="19">
        <f>'[11]赔款计算书-部分手动填写'!H14</f>
        <v>1</v>
      </c>
      <c r="I14" s="17">
        <f>'[11]赔款计算书-部分手动填写'!I14</f>
        <v>52.5</v>
      </c>
    </row>
    <row r="15" s="1" customFormat="1" customHeight="1" spans="1:9">
      <c r="A15" s="13">
        <f t="shared" si="0"/>
        <v>10</v>
      </c>
      <c r="B15" s="17" t="str">
        <f>'[11]赔款计算书-部分手动填写'!B15</f>
        <v>张爱梅</v>
      </c>
      <c r="C15" s="18" t="str">
        <f>REPLACE('[11]赔款计算书-部分手动填写'!C15,9,6,"******")</f>
        <v>37072119******4583</v>
      </c>
      <c r="D15" s="18">
        <f>'[11]赔款计算书-部分手动填写'!E15</f>
        <v>5</v>
      </c>
      <c r="E15" s="17">
        <f t="shared" si="1"/>
        <v>5</v>
      </c>
      <c r="F15" s="17">
        <f>'[11]赔款计算书-部分手动填写'!F15</f>
        <v>0.4</v>
      </c>
      <c r="G15" s="19">
        <f>'[11]赔款计算书-部分手动填写'!G15</f>
        <v>0.21</v>
      </c>
      <c r="H15" s="19">
        <f>'[11]赔款计算书-部分手动填写'!H15</f>
        <v>1</v>
      </c>
      <c r="I15" s="17">
        <f>'[11]赔款计算书-部分手动填写'!I15</f>
        <v>42</v>
      </c>
    </row>
    <row r="16" s="1" customFormat="1" customHeight="1" spans="1:9">
      <c r="A16" s="13">
        <f t="shared" si="0"/>
        <v>11</v>
      </c>
      <c r="B16" s="17" t="str">
        <f>'[11]赔款计算书-部分手动填写'!B16</f>
        <v>赵德卿</v>
      </c>
      <c r="C16" s="18" t="str">
        <f>REPLACE('[11]赔款计算书-部分手动填写'!C16,9,6,"******")</f>
        <v>37072119******4039</v>
      </c>
      <c r="D16" s="18">
        <f>'[11]赔款计算书-部分手动填写'!E16</f>
        <v>4</v>
      </c>
      <c r="E16" s="17">
        <f t="shared" si="1"/>
        <v>4</v>
      </c>
      <c r="F16" s="17">
        <f>'[11]赔款计算书-部分手动填写'!F16</f>
        <v>0.5</v>
      </c>
      <c r="G16" s="19">
        <f>'[11]赔款计算书-部分手动填写'!G16</f>
        <v>0.21</v>
      </c>
      <c r="H16" s="19">
        <f>'[11]赔款计算书-部分手动填写'!H16</f>
        <v>1</v>
      </c>
      <c r="I16" s="17">
        <f>'[11]赔款计算书-部分手动填写'!I16</f>
        <v>52.5</v>
      </c>
    </row>
    <row r="17" s="1" customFormat="1" customHeight="1" spans="1:9">
      <c r="A17" s="13">
        <f t="shared" si="0"/>
        <v>12</v>
      </c>
      <c r="B17" s="17" t="str">
        <f>'[11]赔款计算书-部分手动填写'!B17</f>
        <v>赵德胜</v>
      </c>
      <c r="C17" s="18" t="str">
        <f>REPLACE('[11]赔款计算书-部分手动填写'!C17,9,6,"******")</f>
        <v>37072119******4014</v>
      </c>
      <c r="D17" s="18">
        <f>'[11]赔款计算书-部分手动填写'!E17</f>
        <v>1.5</v>
      </c>
      <c r="E17" s="17">
        <f t="shared" si="1"/>
        <v>1.5</v>
      </c>
      <c r="F17" s="17">
        <f>'[11]赔款计算书-部分手动填写'!F17</f>
        <v>0.2</v>
      </c>
      <c r="G17" s="19">
        <f>'[11]赔款计算书-部分手动填写'!G17</f>
        <v>0.21</v>
      </c>
      <c r="H17" s="19">
        <f>'[11]赔款计算书-部分手动填写'!H17</f>
        <v>1</v>
      </c>
      <c r="I17" s="17">
        <f>'[11]赔款计算书-部分手动填写'!I17</f>
        <v>21</v>
      </c>
    </row>
    <row r="18" s="1" customFormat="1" customHeight="1" spans="1:9">
      <c r="A18" s="13">
        <f t="shared" si="0"/>
        <v>13</v>
      </c>
      <c r="B18" s="17" t="str">
        <f>'[11]赔款计算书-部分手动填写'!B18</f>
        <v>赵佃德</v>
      </c>
      <c r="C18" s="18" t="str">
        <f>REPLACE('[11]赔款计算书-部分手动填写'!C18,9,6,"******")</f>
        <v>37072119******401X</v>
      </c>
      <c r="D18" s="18">
        <f>'[11]赔款计算书-部分手动填写'!E18</f>
        <v>3.5</v>
      </c>
      <c r="E18" s="17">
        <f t="shared" si="1"/>
        <v>3.5</v>
      </c>
      <c r="F18" s="17">
        <f>'[11]赔款计算书-部分手动填写'!F18</f>
        <v>0.3</v>
      </c>
      <c r="G18" s="19">
        <f>'[11]赔款计算书-部分手动填写'!G18</f>
        <v>0.21</v>
      </c>
      <c r="H18" s="19">
        <f>'[11]赔款计算书-部分手动填写'!H18</f>
        <v>1</v>
      </c>
      <c r="I18" s="17">
        <f>'[11]赔款计算书-部分手动填写'!I18</f>
        <v>31.5</v>
      </c>
    </row>
    <row r="19" s="1" customFormat="1" customHeight="1" spans="1:9">
      <c r="A19" s="13">
        <f t="shared" si="0"/>
        <v>14</v>
      </c>
      <c r="B19" s="17" t="str">
        <f>'[11]赔款计算书-部分手动填写'!B19</f>
        <v>赵国栋</v>
      </c>
      <c r="C19" s="18" t="str">
        <f>REPLACE('[11]赔款计算书-部分手动填写'!C19,9,6,"******")</f>
        <v>37072119******4015</v>
      </c>
      <c r="D19" s="18">
        <f>'[11]赔款计算书-部分手动填写'!E19</f>
        <v>2</v>
      </c>
      <c r="E19" s="17">
        <f t="shared" si="1"/>
        <v>2</v>
      </c>
      <c r="F19" s="17">
        <f>'[11]赔款计算书-部分手动填写'!F19</f>
        <v>0.5</v>
      </c>
      <c r="G19" s="19">
        <f>'[11]赔款计算书-部分手动填写'!G19</f>
        <v>0.21</v>
      </c>
      <c r="H19" s="19">
        <f>'[11]赔款计算书-部分手动填写'!H19</f>
        <v>1</v>
      </c>
      <c r="I19" s="17">
        <f>'[11]赔款计算书-部分手动填写'!I19</f>
        <v>52.5</v>
      </c>
    </row>
    <row r="20" s="1" customFormat="1" customHeight="1" spans="1:9">
      <c r="A20" s="13">
        <f t="shared" si="0"/>
        <v>15</v>
      </c>
      <c r="B20" s="17" t="str">
        <f>'[11]赔款计算书-部分手动填写'!B20</f>
        <v>赵敬德</v>
      </c>
      <c r="C20" s="18" t="str">
        <f>REPLACE('[11]赔款计算书-部分手动填写'!C20,9,6,"******")</f>
        <v>37072119******4014</v>
      </c>
      <c r="D20" s="18">
        <f>'[11]赔款计算书-部分手动填写'!E20</f>
        <v>5</v>
      </c>
      <c r="E20" s="17">
        <f t="shared" si="1"/>
        <v>5</v>
      </c>
      <c r="F20" s="17">
        <f>'[11]赔款计算书-部分手动填写'!F20</f>
        <v>0.3</v>
      </c>
      <c r="G20" s="19">
        <f>'[11]赔款计算书-部分手动填写'!G20</f>
        <v>0.21</v>
      </c>
      <c r="H20" s="19">
        <f>'[11]赔款计算书-部分手动填写'!H20</f>
        <v>1</v>
      </c>
      <c r="I20" s="17">
        <f>'[11]赔款计算书-部分手动填写'!I20</f>
        <v>31.5</v>
      </c>
    </row>
    <row r="21" s="1" customFormat="1" customHeight="1" spans="1:9">
      <c r="A21" s="13">
        <f t="shared" si="0"/>
        <v>16</v>
      </c>
      <c r="B21" s="17" t="str">
        <f>'[11]赔款计算书-部分手动填写'!B21</f>
        <v>赵敬喜</v>
      </c>
      <c r="C21" s="18" t="str">
        <f>REPLACE('[11]赔款计算书-部分手动填写'!C21,9,6,"******")</f>
        <v>37072119******4018</v>
      </c>
      <c r="D21" s="18">
        <f>'[11]赔款计算书-部分手动填写'!E21</f>
        <v>5</v>
      </c>
      <c r="E21" s="17">
        <f t="shared" si="1"/>
        <v>5</v>
      </c>
      <c r="F21" s="17">
        <f>'[11]赔款计算书-部分手动填写'!F21</f>
        <v>0.2</v>
      </c>
      <c r="G21" s="19">
        <f>'[11]赔款计算书-部分手动填写'!G21</f>
        <v>0.21</v>
      </c>
      <c r="H21" s="19">
        <f>'[11]赔款计算书-部分手动填写'!H21</f>
        <v>1</v>
      </c>
      <c r="I21" s="17">
        <f>'[11]赔款计算书-部分手动填写'!I21</f>
        <v>21</v>
      </c>
    </row>
    <row r="22" s="1" customFormat="1" customHeight="1" spans="1:9">
      <c r="A22" s="13">
        <f t="shared" si="0"/>
        <v>17</v>
      </c>
      <c r="B22" s="17" t="str">
        <f>'[11]赔款计算书-部分手动填写'!B22</f>
        <v>赵俊楼</v>
      </c>
      <c r="C22" s="18" t="str">
        <f>REPLACE('[11]赔款计算书-部分手动填写'!C22,9,6,"******")</f>
        <v>37072119******4015</v>
      </c>
      <c r="D22" s="18">
        <f>'[11]赔款计算书-部分手动填写'!E22</f>
        <v>3</v>
      </c>
      <c r="E22" s="17">
        <f t="shared" si="1"/>
        <v>3</v>
      </c>
      <c r="F22" s="17">
        <f>'[11]赔款计算书-部分手动填写'!F22</f>
        <v>0.2</v>
      </c>
      <c r="G22" s="19">
        <f>'[11]赔款计算书-部分手动填写'!G22</f>
        <v>0.21</v>
      </c>
      <c r="H22" s="19">
        <f>'[11]赔款计算书-部分手动填写'!H22</f>
        <v>1</v>
      </c>
      <c r="I22" s="17">
        <f>'[11]赔款计算书-部分手动填写'!I22</f>
        <v>21</v>
      </c>
    </row>
    <row r="23" s="1" customFormat="1" customHeight="1" spans="1:9">
      <c r="A23" s="13">
        <f t="shared" si="0"/>
        <v>18</v>
      </c>
      <c r="B23" s="17" t="str">
        <f>'[11]赔款计算书-部分手动填写'!B23</f>
        <v>赵俊卿</v>
      </c>
      <c r="C23" s="18" t="str">
        <f>REPLACE('[11]赔款计算书-部分手动填写'!C23,9,6,"******")</f>
        <v>37072119******4017</v>
      </c>
      <c r="D23" s="18">
        <f>'[11]赔款计算书-部分手动填写'!E23</f>
        <v>4</v>
      </c>
      <c r="E23" s="17">
        <f t="shared" si="1"/>
        <v>4</v>
      </c>
      <c r="F23" s="17">
        <f>'[11]赔款计算书-部分手动填写'!F23</f>
        <v>0.3</v>
      </c>
      <c r="G23" s="19">
        <f>'[11]赔款计算书-部分手动填写'!G23</f>
        <v>0.21</v>
      </c>
      <c r="H23" s="19">
        <f>'[11]赔款计算书-部分手动填写'!H23</f>
        <v>1</v>
      </c>
      <c r="I23" s="17">
        <f>'[11]赔款计算书-部分手动填写'!I23</f>
        <v>31.5</v>
      </c>
    </row>
    <row r="24" s="1" customFormat="1" customHeight="1" spans="1:9">
      <c r="A24" s="13">
        <f t="shared" si="0"/>
        <v>19</v>
      </c>
      <c r="B24" s="17" t="str">
        <f>'[11]赔款计算书-部分手动填写'!B24</f>
        <v>赵立兰</v>
      </c>
      <c r="C24" s="18" t="str">
        <f>REPLACE('[11]赔款计算书-部分手动填写'!C24,9,6,"******")</f>
        <v>37072119******4029</v>
      </c>
      <c r="D24" s="18">
        <f>'[11]赔款计算书-部分手动填写'!E24</f>
        <v>5.5</v>
      </c>
      <c r="E24" s="17">
        <f t="shared" si="1"/>
        <v>5.5</v>
      </c>
      <c r="F24" s="17">
        <f>'[11]赔款计算书-部分手动填写'!F24</f>
        <v>0.5</v>
      </c>
      <c r="G24" s="19">
        <f>'[11]赔款计算书-部分手动填写'!G24</f>
        <v>0.21</v>
      </c>
      <c r="H24" s="19">
        <f>'[11]赔款计算书-部分手动填写'!H24</f>
        <v>1</v>
      </c>
      <c r="I24" s="17">
        <f>'[11]赔款计算书-部分手动填写'!I24</f>
        <v>52.5</v>
      </c>
    </row>
    <row r="25" s="1" customFormat="1" customHeight="1" spans="1:9">
      <c r="A25" s="13">
        <f t="shared" si="0"/>
        <v>20</v>
      </c>
      <c r="B25" s="17" t="str">
        <f>'[11]赔款计算书-部分手动填写'!B25</f>
        <v>赵庆杰</v>
      </c>
      <c r="C25" s="18" t="str">
        <f>REPLACE('[11]赔款计算书-部分手动填写'!C25,9,6,"******")</f>
        <v>37072119******4015</v>
      </c>
      <c r="D25" s="18">
        <f>'[11]赔款计算书-部分手动填写'!E25</f>
        <v>3</v>
      </c>
      <c r="E25" s="17">
        <f t="shared" si="1"/>
        <v>3</v>
      </c>
      <c r="F25" s="17">
        <f>'[11]赔款计算书-部分手动填写'!F25</f>
        <v>1</v>
      </c>
      <c r="G25" s="19">
        <f>'[11]赔款计算书-部分手动填写'!G25</f>
        <v>0.21</v>
      </c>
      <c r="H25" s="19">
        <f>'[11]赔款计算书-部分手动填写'!H25</f>
        <v>1</v>
      </c>
      <c r="I25" s="17">
        <f>'[11]赔款计算书-部分手动填写'!I25</f>
        <v>105</v>
      </c>
    </row>
    <row r="26" s="1" customFormat="1" customHeight="1" spans="1:9">
      <c r="A26" s="13">
        <f t="shared" si="0"/>
        <v>21</v>
      </c>
      <c r="B26" s="17" t="str">
        <f>'[11]赔款计算书-部分手动填写'!B26</f>
        <v>赵庆美</v>
      </c>
      <c r="C26" s="18" t="str">
        <f>REPLACE('[11]赔款计算书-部分手动填写'!C26,9,6,"******")</f>
        <v>37072119******4015</v>
      </c>
      <c r="D26" s="18">
        <f>'[11]赔款计算书-部分手动填写'!E26</f>
        <v>4</v>
      </c>
      <c r="E26" s="17">
        <f t="shared" si="1"/>
        <v>4</v>
      </c>
      <c r="F26" s="17">
        <f>'[11]赔款计算书-部分手动填写'!F26</f>
        <v>1</v>
      </c>
      <c r="G26" s="19">
        <f>'[11]赔款计算书-部分手动填写'!G26</f>
        <v>0.21</v>
      </c>
      <c r="H26" s="19">
        <f>'[11]赔款计算书-部分手动填写'!H26</f>
        <v>1</v>
      </c>
      <c r="I26" s="17">
        <f>'[11]赔款计算书-部分手动填写'!I26</f>
        <v>105</v>
      </c>
    </row>
    <row r="27" s="1" customFormat="1" customHeight="1" spans="1:9">
      <c r="A27" s="13">
        <f t="shared" si="0"/>
        <v>22</v>
      </c>
      <c r="B27" s="17" t="str">
        <f>'[11]赔款计算书-部分手动填写'!B27</f>
        <v>赵庆民</v>
      </c>
      <c r="C27" s="18" t="str">
        <f>REPLACE('[11]赔款计算书-部分手动填写'!C27,9,6,"******")</f>
        <v>37072119******4016</v>
      </c>
      <c r="D27" s="18">
        <f>'[11]赔款计算书-部分手动填写'!E27</f>
        <v>3.5</v>
      </c>
      <c r="E27" s="17">
        <f t="shared" si="1"/>
        <v>3.5</v>
      </c>
      <c r="F27" s="17">
        <f>'[11]赔款计算书-部分手动填写'!F27</f>
        <v>0.3</v>
      </c>
      <c r="G27" s="19">
        <f>'[11]赔款计算书-部分手动填写'!G27</f>
        <v>0.21</v>
      </c>
      <c r="H27" s="19">
        <f>'[11]赔款计算书-部分手动填写'!H27</f>
        <v>1</v>
      </c>
      <c r="I27" s="17">
        <f>'[11]赔款计算书-部分手动填写'!I27</f>
        <v>31.5</v>
      </c>
    </row>
    <row r="28" s="1" customFormat="1" customHeight="1" spans="1:9">
      <c r="A28" s="13">
        <f t="shared" si="0"/>
        <v>23</v>
      </c>
      <c r="B28" s="17" t="str">
        <f>'[11]赔款计算书-部分手动填写'!B28</f>
        <v>赵庆全</v>
      </c>
      <c r="C28" s="18" t="str">
        <f>REPLACE('[11]赔款计算书-部分手动填写'!C28,9,6,"******")</f>
        <v>37072119******405X</v>
      </c>
      <c r="D28" s="18">
        <f>'[11]赔款计算书-部分手动填写'!E28</f>
        <v>2.5</v>
      </c>
      <c r="E28" s="17">
        <f t="shared" si="1"/>
        <v>2.5</v>
      </c>
      <c r="F28" s="17">
        <f>'[11]赔款计算书-部分手动填写'!F28</f>
        <v>0.2</v>
      </c>
      <c r="G28" s="19">
        <f>'[11]赔款计算书-部分手动填写'!G28</f>
        <v>0.21</v>
      </c>
      <c r="H28" s="19">
        <f>'[11]赔款计算书-部分手动填写'!H28</f>
        <v>1</v>
      </c>
      <c r="I28" s="17">
        <f>'[11]赔款计算书-部分手动填写'!I28</f>
        <v>21</v>
      </c>
    </row>
    <row r="29" s="1" customFormat="1" customHeight="1" spans="1:9">
      <c r="A29" s="13">
        <f t="shared" si="0"/>
        <v>24</v>
      </c>
      <c r="B29" s="17" t="str">
        <f>'[11]赔款计算书-部分手动填写'!B29</f>
        <v>赵庆伟</v>
      </c>
      <c r="C29" s="18" t="str">
        <f>REPLACE('[11]赔款计算书-部分手动填写'!C29,9,6,"******")</f>
        <v>37072119******4019</v>
      </c>
      <c r="D29" s="18">
        <f>'[11]赔款计算书-部分手动填写'!E29</f>
        <v>7.5</v>
      </c>
      <c r="E29" s="17">
        <f t="shared" si="1"/>
        <v>7.5</v>
      </c>
      <c r="F29" s="17">
        <f>'[11]赔款计算书-部分手动填写'!F29</f>
        <v>0.4</v>
      </c>
      <c r="G29" s="19">
        <f>'[11]赔款计算书-部分手动填写'!G29</f>
        <v>0.21</v>
      </c>
      <c r="H29" s="19">
        <f>'[11]赔款计算书-部分手动填写'!H29</f>
        <v>1</v>
      </c>
      <c r="I29" s="17">
        <f>'[11]赔款计算书-部分手动填写'!I29</f>
        <v>42</v>
      </c>
    </row>
    <row r="30" s="1" customFormat="1" customHeight="1" spans="1:9">
      <c r="A30" s="13">
        <f t="shared" si="0"/>
        <v>25</v>
      </c>
      <c r="B30" s="17" t="str">
        <f>'[11]赔款计算书-部分手动填写'!B30</f>
        <v>赵荣章</v>
      </c>
      <c r="C30" s="18" t="str">
        <f>REPLACE('[11]赔款计算书-部分手动填写'!C30,9,6,"******")</f>
        <v>37078119******4037</v>
      </c>
      <c r="D30" s="18">
        <f>'[11]赔款计算书-部分手动填写'!E30</f>
        <v>4</v>
      </c>
      <c r="E30" s="17">
        <f t="shared" si="1"/>
        <v>4</v>
      </c>
      <c r="F30" s="17">
        <f>'[11]赔款计算书-部分手动填写'!F30</f>
        <v>1</v>
      </c>
      <c r="G30" s="19">
        <f>'[11]赔款计算书-部分手动填写'!G30</f>
        <v>0.21</v>
      </c>
      <c r="H30" s="19">
        <f>'[11]赔款计算书-部分手动填写'!H30</f>
        <v>1</v>
      </c>
      <c r="I30" s="17">
        <f>'[11]赔款计算书-部分手动填写'!I30</f>
        <v>105</v>
      </c>
    </row>
    <row r="31" s="1" customFormat="1" customHeight="1" spans="1:9">
      <c r="A31" s="13">
        <f t="shared" si="0"/>
        <v>26</v>
      </c>
      <c r="B31" s="17" t="str">
        <f>'[11]赔款计算书-部分手动填写'!B31</f>
        <v>赵世江</v>
      </c>
      <c r="C31" s="18" t="str">
        <f>REPLACE('[11]赔款计算书-部分手动填写'!C31,9,6,"******")</f>
        <v>37072119******4014</v>
      </c>
      <c r="D31" s="18">
        <f>'[11]赔款计算书-部分手动填写'!E31</f>
        <v>1.5</v>
      </c>
      <c r="E31" s="17">
        <f t="shared" si="1"/>
        <v>1.5</v>
      </c>
      <c r="F31" s="17">
        <f>'[11]赔款计算书-部分手动填写'!F31</f>
        <v>0.2</v>
      </c>
      <c r="G31" s="19">
        <f>'[11]赔款计算书-部分手动填写'!G31</f>
        <v>0.21</v>
      </c>
      <c r="H31" s="19">
        <f>'[11]赔款计算书-部分手动填写'!H31</f>
        <v>1</v>
      </c>
      <c r="I31" s="17">
        <f>'[11]赔款计算书-部分手动填写'!I31</f>
        <v>21</v>
      </c>
    </row>
    <row r="32" s="1" customFormat="1" customHeight="1" spans="1:9">
      <c r="A32" s="13">
        <f t="shared" si="0"/>
        <v>27</v>
      </c>
      <c r="B32" s="17" t="str">
        <f>'[11]赔款计算书-部分手动填写'!B32</f>
        <v>赵世亭</v>
      </c>
      <c r="C32" s="18" t="str">
        <f>REPLACE('[11]赔款计算书-部分手动填写'!C32,9,6,"******")</f>
        <v>37072119******401X</v>
      </c>
      <c r="D32" s="18">
        <f>'[11]赔款计算书-部分手动填写'!E32</f>
        <v>2</v>
      </c>
      <c r="E32" s="17">
        <f t="shared" si="1"/>
        <v>2</v>
      </c>
      <c r="F32" s="17">
        <f>'[11]赔款计算书-部分手动填写'!F32</f>
        <v>0.3</v>
      </c>
      <c r="G32" s="19">
        <f>'[11]赔款计算书-部分手动填写'!G32</f>
        <v>0.21</v>
      </c>
      <c r="H32" s="19">
        <f>'[11]赔款计算书-部分手动填写'!H32</f>
        <v>1</v>
      </c>
      <c r="I32" s="17">
        <f>'[11]赔款计算书-部分手动填写'!I32</f>
        <v>31.5</v>
      </c>
    </row>
    <row r="33" s="1" customFormat="1" customHeight="1" spans="1:9">
      <c r="A33" s="13">
        <f t="shared" si="0"/>
        <v>28</v>
      </c>
      <c r="B33" s="17" t="str">
        <f>'[11]赔款计算书-部分手动填写'!B33</f>
        <v>赵伟亭</v>
      </c>
      <c r="C33" s="18" t="str">
        <f>REPLACE('[11]赔款计算书-部分手动填写'!C33,9,6,"******")</f>
        <v>37072119******403x</v>
      </c>
      <c r="D33" s="18">
        <f>'[11]赔款计算书-部分手动填写'!E33</f>
        <v>5</v>
      </c>
      <c r="E33" s="17">
        <f t="shared" si="1"/>
        <v>5</v>
      </c>
      <c r="F33" s="17">
        <f>'[11]赔款计算书-部分手动填写'!F33</f>
        <v>1</v>
      </c>
      <c r="G33" s="19">
        <f>'[11]赔款计算书-部分手动填写'!G33</f>
        <v>0.21</v>
      </c>
      <c r="H33" s="19">
        <f>'[11]赔款计算书-部分手动填写'!H33</f>
        <v>1</v>
      </c>
      <c r="I33" s="17">
        <f>'[11]赔款计算书-部分手动填写'!I33</f>
        <v>105</v>
      </c>
    </row>
    <row r="34" s="1" customFormat="1" customHeight="1" spans="1:9">
      <c r="A34" s="13">
        <f t="shared" si="0"/>
        <v>29</v>
      </c>
      <c r="B34" s="17" t="str">
        <f>'[11]赔款计算书-部分手动填写'!B34</f>
        <v>赵文华</v>
      </c>
      <c r="C34" s="18" t="str">
        <f>REPLACE('[11]赔款计算书-部分手动填写'!C34,9,6,"******")</f>
        <v>37072119******4017</v>
      </c>
      <c r="D34" s="18">
        <f>'[11]赔款计算书-部分手动填写'!E34</f>
        <v>5</v>
      </c>
      <c r="E34" s="17">
        <f t="shared" si="1"/>
        <v>5</v>
      </c>
      <c r="F34" s="17">
        <f>'[11]赔款计算书-部分手动填写'!F34</f>
        <v>0.2</v>
      </c>
      <c r="G34" s="19">
        <f>'[11]赔款计算书-部分手动填写'!G34</f>
        <v>0.21</v>
      </c>
      <c r="H34" s="19">
        <f>'[11]赔款计算书-部分手动填写'!H34</f>
        <v>1</v>
      </c>
      <c r="I34" s="17">
        <f>'[11]赔款计算书-部分手动填写'!I34</f>
        <v>21</v>
      </c>
    </row>
    <row r="35" s="1" customFormat="1" customHeight="1" spans="1:9">
      <c r="A35" s="13">
        <f t="shared" si="0"/>
        <v>30</v>
      </c>
      <c r="B35" s="17" t="str">
        <f>'[11]赔款计算书-部分手动填写'!B35</f>
        <v>赵文智</v>
      </c>
      <c r="C35" s="18" t="str">
        <f>REPLACE('[11]赔款计算书-部分手动填写'!C35,9,6,"******")</f>
        <v>37072119******4012</v>
      </c>
      <c r="D35" s="18">
        <f>'[11]赔款计算书-部分手动填写'!E35</f>
        <v>4</v>
      </c>
      <c r="E35" s="17">
        <f t="shared" si="1"/>
        <v>4</v>
      </c>
      <c r="F35" s="17">
        <f>'[11]赔款计算书-部分手动填写'!F35</f>
        <v>0.2</v>
      </c>
      <c r="G35" s="19">
        <f>'[11]赔款计算书-部分手动填写'!G35</f>
        <v>0.21</v>
      </c>
      <c r="H35" s="19">
        <f>'[11]赔款计算书-部分手动填写'!H35</f>
        <v>1</v>
      </c>
      <c r="I35" s="17">
        <f>'[11]赔款计算书-部分手动填写'!I35</f>
        <v>21</v>
      </c>
    </row>
    <row r="36" s="1" customFormat="1" customHeight="1" spans="1:9">
      <c r="A36" s="13">
        <f t="shared" si="0"/>
        <v>31</v>
      </c>
      <c r="B36" s="17" t="str">
        <f>'[11]赔款计算书-部分手动填写'!B36</f>
        <v>赵文忠</v>
      </c>
      <c r="C36" s="18" t="str">
        <f>REPLACE('[11]赔款计算书-部分手动填写'!C36,9,6,"******")</f>
        <v>37072119******4012</v>
      </c>
      <c r="D36" s="18">
        <f>'[11]赔款计算书-部分手动填写'!E36</f>
        <v>3</v>
      </c>
      <c r="E36" s="17">
        <f t="shared" si="1"/>
        <v>3</v>
      </c>
      <c r="F36" s="17">
        <f>'[11]赔款计算书-部分手动填写'!F36</f>
        <v>2.5</v>
      </c>
      <c r="G36" s="19">
        <f>'[11]赔款计算书-部分手动填写'!G36</f>
        <v>0.21</v>
      </c>
      <c r="H36" s="19">
        <f>'[11]赔款计算书-部分手动填写'!H36</f>
        <v>1</v>
      </c>
      <c r="I36" s="17">
        <f>'[11]赔款计算书-部分手动填写'!I36</f>
        <v>262.5</v>
      </c>
    </row>
    <row r="37" s="1" customFormat="1" customHeight="1" spans="1:9">
      <c r="A37" s="13">
        <f t="shared" si="0"/>
        <v>32</v>
      </c>
      <c r="B37" s="17" t="str">
        <f>'[11]赔款计算书-部分手动填写'!B37</f>
        <v>赵有国</v>
      </c>
      <c r="C37" s="18" t="str">
        <f>REPLACE('[11]赔款计算书-部分手动填写'!C37,9,6,"******")</f>
        <v>37072119******4018</v>
      </c>
      <c r="D37" s="18">
        <f>'[11]赔款计算书-部分手动填写'!E37</f>
        <v>2</v>
      </c>
      <c r="E37" s="17">
        <f t="shared" si="1"/>
        <v>2</v>
      </c>
      <c r="F37" s="17">
        <f>'[11]赔款计算书-部分手动填写'!F37</f>
        <v>0.2</v>
      </c>
      <c r="G37" s="19">
        <f>'[11]赔款计算书-部分手动填写'!G37</f>
        <v>0.21</v>
      </c>
      <c r="H37" s="19">
        <f>'[11]赔款计算书-部分手动填写'!H37</f>
        <v>1</v>
      </c>
      <c r="I37" s="17">
        <f>'[11]赔款计算书-部分手动填写'!I37</f>
        <v>21</v>
      </c>
    </row>
    <row r="38" s="1" customFormat="1" customHeight="1" spans="1:9">
      <c r="A38" s="13">
        <f t="shared" si="0"/>
        <v>33</v>
      </c>
      <c r="B38" s="17" t="str">
        <f>'[11]赔款计算书-部分手动填写'!B38</f>
        <v>赵之强</v>
      </c>
      <c r="C38" s="18" t="str">
        <f>REPLACE('[11]赔款计算书-部分手动填写'!C38,9,6,"******")</f>
        <v>37072119******4013</v>
      </c>
      <c r="D38" s="18">
        <f>'[11]赔款计算书-部分手动填写'!E38</f>
        <v>4</v>
      </c>
      <c r="E38" s="17">
        <f t="shared" si="1"/>
        <v>4</v>
      </c>
      <c r="F38" s="17">
        <f>'[11]赔款计算书-部分手动填写'!F38</f>
        <v>1.5</v>
      </c>
      <c r="G38" s="19">
        <f>'[11]赔款计算书-部分手动填写'!G38</f>
        <v>0.21</v>
      </c>
      <c r="H38" s="19">
        <f>'[11]赔款计算书-部分手动填写'!H38</f>
        <v>1</v>
      </c>
      <c r="I38" s="17">
        <f>'[11]赔款计算书-部分手动填写'!I38</f>
        <v>157.5</v>
      </c>
    </row>
    <row r="39" s="1" customFormat="1" customHeight="1" spans="1:9">
      <c r="A39" s="13">
        <f t="shared" si="0"/>
        <v>34</v>
      </c>
      <c r="B39" s="17" t="str">
        <f>'[11]赔款计算书-部分手动填写'!B39</f>
        <v>赵作禄</v>
      </c>
      <c r="C39" s="18" t="str">
        <f>REPLACE('[11]赔款计算书-部分手动填写'!C39,9,6,"******")</f>
        <v>37072119******4012</v>
      </c>
      <c r="D39" s="18">
        <f>'[11]赔款计算书-部分手动填写'!E39</f>
        <v>2</v>
      </c>
      <c r="E39" s="17">
        <f t="shared" si="1"/>
        <v>2</v>
      </c>
      <c r="F39" s="17">
        <f>'[11]赔款计算书-部分手动填写'!F39</f>
        <v>0.4</v>
      </c>
      <c r="G39" s="19">
        <f>'[11]赔款计算书-部分手动填写'!G39</f>
        <v>0.21</v>
      </c>
      <c r="H39" s="19">
        <f>'[11]赔款计算书-部分手动填写'!H39</f>
        <v>1</v>
      </c>
      <c r="I39" s="17">
        <f>'[11]赔款计算书-部分手动填写'!I39</f>
        <v>42</v>
      </c>
    </row>
    <row r="40" s="1" customFormat="1" customHeight="1" spans="1:9">
      <c r="A40" s="13">
        <f t="shared" si="0"/>
        <v>35</v>
      </c>
      <c r="B40" s="17" t="str">
        <f>'[11]赔款计算书-部分手动填写'!B40</f>
        <v>朱银贵</v>
      </c>
      <c r="C40" s="18" t="str">
        <f>REPLACE('[11]赔款计算书-部分手动填写'!C40,9,6,"******")</f>
        <v>37072119******4014</v>
      </c>
      <c r="D40" s="18">
        <f>'[11]赔款计算书-部分手动填写'!E40</f>
        <v>4</v>
      </c>
      <c r="E40" s="17">
        <f t="shared" si="1"/>
        <v>4</v>
      </c>
      <c r="F40" s="17">
        <f>'[11]赔款计算书-部分手动填写'!F40</f>
        <v>1</v>
      </c>
      <c r="G40" s="19">
        <f>'[11]赔款计算书-部分手动填写'!G40</f>
        <v>0.21</v>
      </c>
      <c r="H40" s="19">
        <f>'[11]赔款计算书-部分手动填写'!H40</f>
        <v>1</v>
      </c>
      <c r="I40" s="17">
        <f>'[11]赔款计算书-部分手动填写'!I40</f>
        <v>105</v>
      </c>
    </row>
    <row r="41" s="2" customFormat="1" customHeight="1" spans="1:9">
      <c r="A41" s="20" t="s">
        <v>13</v>
      </c>
      <c r="B41" s="21"/>
      <c r="C41" s="17"/>
      <c r="D41" s="18">
        <f t="shared" ref="D41:F41" si="2">SUM(D6:D40)</f>
        <v>134</v>
      </c>
      <c r="E41" s="17">
        <f t="shared" si="2"/>
        <v>134</v>
      </c>
      <c r="F41" s="17">
        <f t="shared" si="2"/>
        <v>26.6</v>
      </c>
      <c r="G41" s="17"/>
      <c r="H41" s="17"/>
      <c r="I41" s="17">
        <f>SUM(I6:I40)</f>
        <v>2793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41:B41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16" sqref="I16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[12]保单信息!C2</f>
        <v>012437070600160102000405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[12]快速理赔单证!C4</f>
        <v>青州市谭坊镇吕家楼村吕玉明等7户</v>
      </c>
      <c r="D4" s="11"/>
      <c r="E4" s="11"/>
      <c r="F4" s="11"/>
      <c r="G4" s="12" t="s">
        <v>3</v>
      </c>
      <c r="H4" s="11" t="str">
        <f>'[12]赔款计算书-部分手动填写'!F4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'[12]赔款计算书-部分手动填写'!B6</f>
        <v>吕晓芳</v>
      </c>
      <c r="C6" s="18" t="str">
        <f>REPLACE('[12]赔款计算书-部分手动填写'!C6,9,6,"******")</f>
        <v>37072119******3620</v>
      </c>
      <c r="D6" s="18">
        <f>'[12]赔款计算书-部分手动填写'!E6</f>
        <v>2</v>
      </c>
      <c r="E6" s="17">
        <f>D6</f>
        <v>2</v>
      </c>
      <c r="F6" s="17">
        <f>'[12]赔款计算书-部分手动填写'!F6</f>
        <v>0.5</v>
      </c>
      <c r="G6" s="19">
        <f>'[12]赔款计算书-部分手动填写'!G6</f>
        <v>0.21</v>
      </c>
      <c r="H6" s="19">
        <f>'[12]赔款计算书-部分手动填写'!H6</f>
        <v>1</v>
      </c>
      <c r="I6" s="17">
        <f>'[12]赔款计算书-部分手动填写'!I6</f>
        <v>52.5</v>
      </c>
    </row>
    <row r="7" s="1" customFormat="1" customHeight="1" spans="1:9">
      <c r="A7" s="13">
        <f>ROW()-5</f>
        <v>2</v>
      </c>
      <c r="B7" s="17" t="str">
        <f>'[12]赔款计算书-部分手动填写'!B7</f>
        <v>吕玉明</v>
      </c>
      <c r="C7" s="18" t="str">
        <f>REPLACE('[12]赔款计算书-部分手动填写'!C7,9,6,"******")</f>
        <v>37072119******3639</v>
      </c>
      <c r="D7" s="18">
        <f>'[12]赔款计算书-部分手动填写'!E7</f>
        <v>4.5</v>
      </c>
      <c r="E7" s="17">
        <f>D7</f>
        <v>4.5</v>
      </c>
      <c r="F7" s="17">
        <f>'[12]赔款计算书-部分手动填写'!F7</f>
        <v>0.5</v>
      </c>
      <c r="G7" s="19">
        <f>'[12]赔款计算书-部分手动填写'!G7</f>
        <v>0.21</v>
      </c>
      <c r="H7" s="19">
        <f>'[12]赔款计算书-部分手动填写'!H7</f>
        <v>1</v>
      </c>
      <c r="I7" s="17">
        <f>'[12]赔款计算书-部分手动填写'!I7</f>
        <v>52.5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6.5</v>
      </c>
      <c r="E8" s="17">
        <f t="shared" si="0"/>
        <v>6.5</v>
      </c>
      <c r="F8" s="17">
        <f t="shared" si="0"/>
        <v>1</v>
      </c>
      <c r="G8" s="17"/>
      <c r="H8" s="17"/>
      <c r="I8" s="17">
        <f>SUM(I6:I7)</f>
        <v>105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15" sqref="H15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[13]保单信息!C2</f>
        <v>012437070600160102000441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[13]快速理赔单证!C4</f>
        <v>青州市谭坊镇南魏村魏在泉等2户</v>
      </c>
      <c r="D4" s="11"/>
      <c r="E4" s="11"/>
      <c r="F4" s="11"/>
      <c r="G4" s="12" t="s">
        <v>3</v>
      </c>
      <c r="H4" s="11" t="str">
        <f>'[13]赔款计算书-部分手动填写'!F4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'[13]赔款计算书-部分手动填写'!B6</f>
        <v>魏在泉</v>
      </c>
      <c r="C6" s="18" t="str">
        <f>REPLACE('[13]赔款计算书-部分手动填写'!C6,9,6,"******")</f>
        <v>37072119******3614</v>
      </c>
      <c r="D6" s="18">
        <f>'[13]赔款计算书-部分手动填写'!E6</f>
        <v>1</v>
      </c>
      <c r="E6" s="17">
        <f>D6</f>
        <v>1</v>
      </c>
      <c r="F6" s="17">
        <f>'[13]赔款计算书-部分手动填写'!F6</f>
        <v>0.2</v>
      </c>
      <c r="G6" s="19">
        <f>'[13]赔款计算书-部分手动填写'!G6</f>
        <v>0.21</v>
      </c>
      <c r="H6" s="19">
        <f>'[13]赔款计算书-部分手动填写'!H6</f>
        <v>1</v>
      </c>
      <c r="I6" s="17">
        <f>'[13]赔款计算书-部分手动填写'!I6</f>
        <v>21</v>
      </c>
    </row>
    <row r="7" s="1" customFormat="1" customHeight="1" spans="1:9">
      <c r="A7" s="22" t="s">
        <v>13</v>
      </c>
      <c r="B7" s="23"/>
      <c r="C7" s="24"/>
      <c r="D7" s="18">
        <f>'[13]赔款计算书-部分手动填写'!E7</f>
        <v>1</v>
      </c>
      <c r="E7" s="17">
        <f>D7</f>
        <v>1</v>
      </c>
      <c r="F7" s="17">
        <f>'[13]赔款计算书-部分手动填写'!F7</f>
        <v>0.2</v>
      </c>
      <c r="G7" s="24"/>
      <c r="H7" s="24"/>
      <c r="I7" s="17">
        <f>'[13]赔款计算书-部分手动填写'!I7</f>
        <v>21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H16" sqref="H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[14]保单信息!C2</f>
        <v>012437070600160102000407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[14]快速理赔单证!C4</f>
        <v>青州市谭坊镇时家村陶司温等68户（泥河店村）</v>
      </c>
      <c r="D4" s="11"/>
      <c r="E4" s="11"/>
      <c r="F4" s="11"/>
      <c r="G4" s="12" t="s">
        <v>3</v>
      </c>
      <c r="H4" s="11" t="str">
        <f>'[14]赔款计算书-部分手动填写'!F4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3" si="0">ROW()-5</f>
        <v>1</v>
      </c>
      <c r="B6" s="17" t="str">
        <f>'[14]赔款计算书-部分手动填写'!B6</f>
        <v>黄秀香</v>
      </c>
      <c r="C6" s="18" t="str">
        <f>REPLACE('[14]赔款计算书-部分手动填写'!C6,9,6,"******")</f>
        <v>37072119******4220</v>
      </c>
      <c r="D6" s="18">
        <f>'[14]赔款计算书-部分手动填写'!E6</f>
        <v>5</v>
      </c>
      <c r="E6" s="17">
        <f t="shared" ref="E6:E13" si="1">D6</f>
        <v>5</v>
      </c>
      <c r="F6" s="17">
        <f>'[14]赔款计算书-部分手动填写'!F6</f>
        <v>1</v>
      </c>
      <c r="G6" s="19">
        <f>'[14]赔款计算书-部分手动填写'!G6</f>
        <v>0.21</v>
      </c>
      <c r="H6" s="19">
        <f>'[14]赔款计算书-部分手动填写'!H6</f>
        <v>1</v>
      </c>
      <c r="I6" s="17">
        <f>'[14]赔款计算书-部分手动填写'!I6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'[14]赔款计算书-部分手动填写'!B7</f>
        <v>刘春生</v>
      </c>
      <c r="C7" s="18" t="str">
        <f>REPLACE('[14]赔款计算书-部分手动填写'!C7,9,6,"******")</f>
        <v>37072119******4218</v>
      </c>
      <c r="D7" s="18">
        <f>'[14]赔款计算书-部分手动填写'!E7</f>
        <v>3</v>
      </c>
      <c r="E7" s="17">
        <f t="shared" si="1"/>
        <v>3</v>
      </c>
      <c r="F7" s="17">
        <f>'[14]赔款计算书-部分手动填写'!F7</f>
        <v>2.8</v>
      </c>
      <c r="G7" s="19">
        <f>'[14]赔款计算书-部分手动填写'!G7</f>
        <v>0.21</v>
      </c>
      <c r="H7" s="19">
        <f>'[14]赔款计算书-部分手动填写'!H7</f>
        <v>1</v>
      </c>
      <c r="I7" s="17">
        <f>'[14]赔款计算书-部分手动填写'!I7</f>
        <v>294</v>
      </c>
    </row>
    <row r="8" s="1" customFormat="1" customHeight="1" spans="1:9">
      <c r="A8" s="13">
        <f t="shared" si="0"/>
        <v>3</v>
      </c>
      <c r="B8" s="17" t="str">
        <f>'[14]赔款计算书-部分手动填写'!B8</f>
        <v>时秀爱</v>
      </c>
      <c r="C8" s="18" t="str">
        <f>REPLACE('[14]赔款计算书-部分手动填写'!C8,9,6,"******")</f>
        <v>37072119******4220</v>
      </c>
      <c r="D8" s="18">
        <f>'[14]赔款计算书-部分手动填写'!E8</f>
        <v>6</v>
      </c>
      <c r="E8" s="17">
        <f t="shared" si="1"/>
        <v>6</v>
      </c>
      <c r="F8" s="17">
        <f>'[14]赔款计算书-部分手动填写'!F8</f>
        <v>0.5</v>
      </c>
      <c r="G8" s="19">
        <f>'[14]赔款计算书-部分手动填写'!G8</f>
        <v>0.21</v>
      </c>
      <c r="H8" s="19">
        <f>'[14]赔款计算书-部分手动填写'!H8</f>
        <v>1</v>
      </c>
      <c r="I8" s="17">
        <f>'[14]赔款计算书-部分手动填写'!I8</f>
        <v>52.5</v>
      </c>
    </row>
    <row r="9" s="1" customFormat="1" customHeight="1" spans="1:9">
      <c r="A9" s="13">
        <f t="shared" si="0"/>
        <v>4</v>
      </c>
      <c r="B9" s="17" t="str">
        <f>'[14]赔款计算书-部分手动填写'!B9</f>
        <v>孙友田</v>
      </c>
      <c r="C9" s="18" t="str">
        <f>REPLACE('[14]赔款计算书-部分手动填写'!C9,9,6,"******")</f>
        <v>37072119******421X</v>
      </c>
      <c r="D9" s="18">
        <f>'[14]赔款计算书-部分手动填写'!E9</f>
        <v>2.9</v>
      </c>
      <c r="E9" s="17">
        <f t="shared" si="1"/>
        <v>2.9</v>
      </c>
      <c r="F9" s="17">
        <f>'[14]赔款计算书-部分手动填写'!F9</f>
        <v>1</v>
      </c>
      <c r="G9" s="19">
        <f>'[14]赔款计算书-部分手动填写'!G9</f>
        <v>0.21</v>
      </c>
      <c r="H9" s="19">
        <f>'[14]赔款计算书-部分手动填写'!H9</f>
        <v>1</v>
      </c>
      <c r="I9" s="17">
        <f>'[14]赔款计算书-部分手动填写'!I9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'[14]赔款计算书-部分手动填写'!B10</f>
        <v>孙友兴</v>
      </c>
      <c r="C10" s="18" t="str">
        <f>REPLACE('[14]赔款计算书-部分手动填写'!C10,9,6,"******")</f>
        <v>37072119******423X</v>
      </c>
      <c r="D10" s="18">
        <f>'[14]赔款计算书-部分手动填写'!E10</f>
        <v>5.3</v>
      </c>
      <c r="E10" s="17">
        <f t="shared" si="1"/>
        <v>5.3</v>
      </c>
      <c r="F10" s="17">
        <f>'[14]赔款计算书-部分手动填写'!F10</f>
        <v>2</v>
      </c>
      <c r="G10" s="19">
        <f>'[14]赔款计算书-部分手动填写'!G10</f>
        <v>0.21</v>
      </c>
      <c r="H10" s="19">
        <f>'[14]赔款计算书-部分手动填写'!H10</f>
        <v>1</v>
      </c>
      <c r="I10" s="17">
        <f>'[14]赔款计算书-部分手动填写'!I10</f>
        <v>210</v>
      </c>
    </row>
    <row r="11" s="1" customFormat="1" customHeight="1" spans="1:9">
      <c r="A11" s="13">
        <f t="shared" si="0"/>
        <v>6</v>
      </c>
      <c r="B11" s="17" t="str">
        <f>'[14]赔款计算书-部分手动填写'!B11</f>
        <v>孙志全</v>
      </c>
      <c r="C11" s="18" t="str">
        <f>REPLACE('[14]赔款计算书-部分手动填写'!C11,9,6,"******")</f>
        <v>37072119******4218</v>
      </c>
      <c r="D11" s="18">
        <f>'[14]赔款计算书-部分手动填写'!E11</f>
        <v>7</v>
      </c>
      <c r="E11" s="17">
        <f t="shared" si="1"/>
        <v>7</v>
      </c>
      <c r="F11" s="17">
        <f>'[14]赔款计算书-部分手动填写'!F11</f>
        <v>1.8</v>
      </c>
      <c r="G11" s="19">
        <f>'[14]赔款计算书-部分手动填写'!G11</f>
        <v>0.21</v>
      </c>
      <c r="H11" s="19">
        <f>'[14]赔款计算书-部分手动填写'!H11</f>
        <v>1</v>
      </c>
      <c r="I11" s="17">
        <f>'[14]赔款计算书-部分手动填写'!I11</f>
        <v>189</v>
      </c>
    </row>
    <row r="12" s="1" customFormat="1" customHeight="1" spans="1:9">
      <c r="A12" s="13">
        <f t="shared" si="0"/>
        <v>7</v>
      </c>
      <c r="B12" s="17" t="str">
        <f>'[14]赔款计算书-部分手动填写'!B12</f>
        <v>陶元广</v>
      </c>
      <c r="C12" s="18" t="str">
        <f>REPLACE('[14]赔款计算书-部分手动填写'!C12,9,6,"******")</f>
        <v>37072119******0515</v>
      </c>
      <c r="D12" s="18">
        <f>'[14]赔款计算书-部分手动填写'!E12</f>
        <v>7.5</v>
      </c>
      <c r="E12" s="17">
        <f t="shared" si="1"/>
        <v>7.5</v>
      </c>
      <c r="F12" s="17">
        <f>'[14]赔款计算书-部分手动填写'!F12</f>
        <v>3</v>
      </c>
      <c r="G12" s="19">
        <f>'[14]赔款计算书-部分手动填写'!G12</f>
        <v>0.21</v>
      </c>
      <c r="H12" s="19">
        <f>'[14]赔款计算书-部分手动填写'!H12</f>
        <v>1</v>
      </c>
      <c r="I12" s="17">
        <f>'[14]赔款计算书-部分手动填写'!I12</f>
        <v>315</v>
      </c>
    </row>
    <row r="13" s="1" customFormat="1" customHeight="1" spans="1:9">
      <c r="A13" s="13">
        <f t="shared" si="0"/>
        <v>8</v>
      </c>
      <c r="B13" s="17" t="str">
        <f>'[14]赔款计算书-部分手动填写'!B13</f>
        <v>陶元桥</v>
      </c>
      <c r="C13" s="18" t="str">
        <f>REPLACE('[14]赔款计算书-部分手动填写'!C13,9,6,"******")</f>
        <v>37072119******4210</v>
      </c>
      <c r="D13" s="18">
        <f>'[14]赔款计算书-部分手动填写'!E13</f>
        <v>10.6</v>
      </c>
      <c r="E13" s="17">
        <f t="shared" si="1"/>
        <v>10.6</v>
      </c>
      <c r="F13" s="17">
        <f>'[14]赔款计算书-部分手动填写'!F13</f>
        <v>1.2</v>
      </c>
      <c r="G13" s="19">
        <f>'[14]赔款计算书-部分手动填写'!G13</f>
        <v>0.21</v>
      </c>
      <c r="H13" s="19">
        <f>'[14]赔款计算书-部分手动填写'!H13</f>
        <v>1</v>
      </c>
      <c r="I13" s="17">
        <f>'[14]赔款计算书-部分手动填写'!I13</f>
        <v>126</v>
      </c>
    </row>
    <row r="14" s="2" customFormat="1" customHeight="1" spans="1:9">
      <c r="A14" s="20" t="s">
        <v>13</v>
      </c>
      <c r="B14" s="21"/>
      <c r="C14" s="17"/>
      <c r="D14" s="18">
        <f t="shared" ref="D14:F14" si="2">SUM(D6:D13)</f>
        <v>47.3</v>
      </c>
      <c r="E14" s="17">
        <f t="shared" si="2"/>
        <v>47.3</v>
      </c>
      <c r="F14" s="17">
        <f t="shared" si="2"/>
        <v>13.3</v>
      </c>
      <c r="G14" s="17"/>
      <c r="H14" s="17"/>
      <c r="I14" s="17">
        <f>SUM(I6:I13)</f>
        <v>1396.5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4:B14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I15" sqref="I15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[15]保单信息!C2</f>
        <v>012437070600160102000421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[15]快速理赔单证!C4</f>
        <v>青州市谭坊镇倪辛村赵长光等36户</v>
      </c>
      <c r="D4" s="11"/>
      <c r="E4" s="11"/>
      <c r="F4" s="11"/>
      <c r="G4" s="12" t="s">
        <v>3</v>
      </c>
      <c r="H4" s="11" t="str">
        <f>'[15]赔款计算书-部分手动填写'!F4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6" si="0">ROW()-5</f>
        <v>1</v>
      </c>
      <c r="B6" s="17" t="str">
        <f>'[15]赔款计算书-部分手动填写'!B6</f>
        <v>范洪昌</v>
      </c>
      <c r="C6" s="18" t="str">
        <f>REPLACE('[15]赔款计算书-部分手动填写'!C6,9,6,"******")</f>
        <v>37072119******4011</v>
      </c>
      <c r="D6" s="18">
        <f>'[15]赔款计算书-部分手动填写'!E6</f>
        <v>2.3</v>
      </c>
      <c r="E6" s="17">
        <f t="shared" ref="E6:E10" si="1">D6</f>
        <v>2.3</v>
      </c>
      <c r="F6" s="17">
        <f>'[15]赔款计算书-部分手动填写'!F6</f>
        <v>1.7</v>
      </c>
      <c r="G6" s="19">
        <f>'[15]赔款计算书-部分手动填写'!G6</f>
        <v>0.21</v>
      </c>
      <c r="H6" s="19">
        <f>'[15]赔款计算书-部分手动填写'!H6</f>
        <v>1</v>
      </c>
      <c r="I6" s="17">
        <f>'[15]赔款计算书-部分手动填写'!I6</f>
        <v>178.5</v>
      </c>
    </row>
    <row r="7" s="1" customFormat="1" customHeight="1" spans="1:9">
      <c r="A7" s="13">
        <f t="shared" si="0"/>
        <v>2</v>
      </c>
      <c r="B7" s="17" t="str">
        <f>'[15]赔款计算书-部分手动填写'!B7</f>
        <v>孙长举</v>
      </c>
      <c r="C7" s="18" t="str">
        <f>REPLACE('[15]赔款计算书-部分手动填写'!C7,9,6,"******")</f>
        <v>37072119******4012</v>
      </c>
      <c r="D7" s="18">
        <f>'[15]赔款计算书-部分手动填写'!E7</f>
        <v>6.2</v>
      </c>
      <c r="E7" s="17">
        <f t="shared" si="1"/>
        <v>6.2</v>
      </c>
      <c r="F7" s="17">
        <f>'[15]赔款计算书-部分手动填写'!F7</f>
        <v>1</v>
      </c>
      <c r="G7" s="19">
        <f>'[15]赔款计算书-部分手动填写'!G7</f>
        <v>0.21</v>
      </c>
      <c r="H7" s="19">
        <f>'[15]赔款计算书-部分手动填写'!H7</f>
        <v>1</v>
      </c>
      <c r="I7" s="17">
        <f>'[15]赔款计算书-部分手动填写'!I7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'[15]赔款计算书-部分手动填写'!B8</f>
        <v>孙长友</v>
      </c>
      <c r="C8" s="18" t="str">
        <f>REPLACE('[15]赔款计算书-部分手动填写'!C8,9,6,"******")</f>
        <v>37072119******4012</v>
      </c>
      <c r="D8" s="18">
        <f>'[15]赔款计算书-部分手动填写'!E8</f>
        <v>30</v>
      </c>
      <c r="E8" s="17">
        <f t="shared" si="1"/>
        <v>30</v>
      </c>
      <c r="F8" s="17">
        <f>'[15]赔款计算书-部分手动填写'!F8</f>
        <v>1.3</v>
      </c>
      <c r="G8" s="19">
        <f>'[15]赔款计算书-部分手动填写'!G8</f>
        <v>0.21</v>
      </c>
      <c r="H8" s="19">
        <f>'[15]赔款计算书-部分手动填写'!H8</f>
        <v>1</v>
      </c>
      <c r="I8" s="17">
        <f>'[15]赔款计算书-部分手动填写'!I8</f>
        <v>136.5</v>
      </c>
    </row>
    <row r="9" s="1" customFormat="1" customHeight="1" spans="1:9">
      <c r="A9" s="13">
        <f t="shared" si="0"/>
        <v>4</v>
      </c>
      <c r="B9" s="17" t="str">
        <f>'[15]赔款计算书-部分手动填写'!B9</f>
        <v>赵洪军</v>
      </c>
      <c r="C9" s="18" t="str">
        <f>REPLACE('[15]赔款计算书-部分手动填写'!C9,9,6,"******")</f>
        <v>37072119******4019</v>
      </c>
      <c r="D9" s="18">
        <f>'[15]赔款计算书-部分手动填写'!E9</f>
        <v>3</v>
      </c>
      <c r="E9" s="17">
        <f t="shared" si="1"/>
        <v>3</v>
      </c>
      <c r="F9" s="17">
        <f>'[15]赔款计算书-部分手动填写'!F9</f>
        <v>2</v>
      </c>
      <c r="G9" s="19">
        <f>'[15]赔款计算书-部分手动填写'!G9</f>
        <v>0.21</v>
      </c>
      <c r="H9" s="19">
        <f>'[15]赔款计算书-部分手动填写'!H9</f>
        <v>1</v>
      </c>
      <c r="I9" s="17">
        <f>'[15]赔款计算书-部分手动填写'!I9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'[15]赔款计算书-部分手动填写'!B10</f>
        <v>赵吉升</v>
      </c>
      <c r="C10" s="18" t="str">
        <f>REPLACE('[15]赔款计算书-部分手动填写'!C10,9,6,"******")</f>
        <v>37072119******401X</v>
      </c>
      <c r="D10" s="18">
        <f>'[15]赔款计算书-部分手动填写'!E10</f>
        <v>1</v>
      </c>
      <c r="E10" s="17">
        <f t="shared" si="1"/>
        <v>1</v>
      </c>
      <c r="F10" s="17">
        <f>'[15]赔款计算书-部分手动填写'!F10</f>
        <v>0.7</v>
      </c>
      <c r="G10" s="19">
        <f>'[15]赔款计算书-部分手动填写'!G10</f>
        <v>0.21</v>
      </c>
      <c r="H10" s="19">
        <f>'[15]赔款计算书-部分手动填写'!H10</f>
        <v>1</v>
      </c>
      <c r="I10" s="17">
        <f>'[15]赔款计算书-部分手动填写'!I10</f>
        <v>73.5</v>
      </c>
    </row>
    <row r="11" s="1" customFormat="1" customHeight="1" spans="1:9">
      <c r="A11" s="13">
        <f t="shared" si="0"/>
        <v>6</v>
      </c>
      <c r="B11" s="13"/>
      <c r="C11" s="30"/>
      <c r="D11" s="31"/>
      <c r="E11" s="17"/>
      <c r="F11" s="13"/>
      <c r="G11" s="32"/>
      <c r="H11" s="32"/>
      <c r="I11" s="32"/>
    </row>
    <row r="12" s="1" customFormat="1" customHeight="1" spans="1:9">
      <c r="A12" s="13">
        <f t="shared" si="0"/>
        <v>7</v>
      </c>
      <c r="B12" s="13"/>
      <c r="C12" s="30"/>
      <c r="D12" s="31"/>
      <c r="E12" s="17"/>
      <c r="F12" s="13"/>
      <c r="G12" s="32"/>
      <c r="H12" s="32"/>
      <c r="I12" s="32"/>
    </row>
    <row r="13" s="1" customFormat="1" customHeight="1" spans="1:9">
      <c r="A13" s="13">
        <f t="shared" si="0"/>
        <v>8</v>
      </c>
      <c r="B13" s="13"/>
      <c r="C13" s="30"/>
      <c r="D13" s="31"/>
      <c r="E13" s="17"/>
      <c r="F13" s="13"/>
      <c r="G13" s="32"/>
      <c r="H13" s="32"/>
      <c r="I13" s="32"/>
    </row>
    <row r="14" s="1" customFormat="1" customHeight="1" spans="1:9">
      <c r="A14" s="13">
        <f t="shared" si="0"/>
        <v>9</v>
      </c>
      <c r="B14" s="13"/>
      <c r="C14" s="30"/>
      <c r="D14" s="31"/>
      <c r="E14" s="33"/>
      <c r="F14" s="13"/>
      <c r="G14" s="32"/>
      <c r="H14" s="32"/>
      <c r="I14" s="32"/>
    </row>
    <row r="15" s="1" customFormat="1" customHeight="1" spans="1:9">
      <c r="A15" s="13">
        <f t="shared" si="0"/>
        <v>10</v>
      </c>
      <c r="B15" s="13"/>
      <c r="C15" s="30"/>
      <c r="D15" s="31"/>
      <c r="E15" s="33"/>
      <c r="F15" s="13"/>
      <c r="G15" s="32"/>
      <c r="H15" s="32"/>
      <c r="I15" s="32"/>
    </row>
    <row r="16" s="1" customFormat="1" customHeight="1" spans="1:9">
      <c r="A16" s="13">
        <f t="shared" si="0"/>
        <v>11</v>
      </c>
      <c r="B16" s="13"/>
      <c r="C16" s="30"/>
      <c r="D16" s="31"/>
      <c r="E16" s="33"/>
      <c r="F16" s="13"/>
      <c r="G16" s="32"/>
      <c r="H16" s="32"/>
      <c r="I16" s="32"/>
    </row>
    <row r="17" s="1" customFormat="1" customHeight="1" spans="1:9">
      <c r="A17" s="13">
        <f t="shared" si="0"/>
        <v>12</v>
      </c>
      <c r="B17" s="13"/>
      <c r="C17" s="30"/>
      <c r="D17" s="31"/>
      <c r="E17" s="33"/>
      <c r="F17" s="13"/>
      <c r="G17" s="32"/>
      <c r="H17" s="32"/>
      <c r="I17" s="32"/>
    </row>
    <row r="18" s="1" customFormat="1" customHeight="1" spans="1:9">
      <c r="A18" s="13">
        <f t="shared" si="0"/>
        <v>13</v>
      </c>
      <c r="B18" s="13"/>
      <c r="C18" s="30"/>
      <c r="D18" s="31"/>
      <c r="E18" s="33"/>
      <c r="F18" s="13"/>
      <c r="G18" s="32"/>
      <c r="H18" s="32"/>
      <c r="I18" s="32"/>
    </row>
    <row r="19" s="1" customFormat="1" customHeight="1" spans="1:9">
      <c r="A19" s="13">
        <f t="shared" si="0"/>
        <v>14</v>
      </c>
      <c r="B19" s="13"/>
      <c r="C19" s="30"/>
      <c r="D19" s="31"/>
      <c r="E19" s="33"/>
      <c r="F19" s="13"/>
      <c r="G19" s="32"/>
      <c r="H19" s="32"/>
      <c r="I19" s="32"/>
    </row>
    <row r="20" s="1" customFormat="1" customHeight="1" spans="1:9">
      <c r="A20" s="13">
        <f t="shared" si="0"/>
        <v>15</v>
      </c>
      <c r="B20" s="13"/>
      <c r="C20" s="34"/>
      <c r="D20" s="35"/>
      <c r="E20" s="13"/>
      <c r="F20" s="13"/>
      <c r="G20" s="32"/>
      <c r="H20" s="32"/>
      <c r="I20" s="32"/>
    </row>
    <row r="21" s="1" customFormat="1" customHeight="1" spans="1:9">
      <c r="A21" s="13">
        <f t="shared" si="0"/>
        <v>16</v>
      </c>
      <c r="B21" s="13"/>
      <c r="C21" s="34"/>
      <c r="D21" s="35"/>
      <c r="E21" s="13"/>
      <c r="F21" s="13"/>
      <c r="G21" s="32"/>
      <c r="H21" s="32"/>
      <c r="I21" s="32"/>
    </row>
    <row r="22" s="1" customFormat="1" customHeight="1" spans="1:9">
      <c r="A22" s="13">
        <f t="shared" si="0"/>
        <v>17</v>
      </c>
      <c r="B22" s="13"/>
      <c r="C22" s="34"/>
      <c r="D22" s="35"/>
      <c r="E22" s="13"/>
      <c r="F22" s="13"/>
      <c r="G22" s="32"/>
      <c r="H22" s="32"/>
      <c r="I22" s="32"/>
    </row>
    <row r="23" s="1" customFormat="1" customHeight="1" spans="1:9">
      <c r="A23" s="13">
        <f t="shared" si="0"/>
        <v>18</v>
      </c>
      <c r="B23" s="13"/>
      <c r="C23" s="34"/>
      <c r="D23" s="35"/>
      <c r="E23" s="13"/>
      <c r="F23" s="13"/>
      <c r="G23" s="32"/>
      <c r="H23" s="32"/>
      <c r="I23" s="32"/>
    </row>
    <row r="24" s="1" customFormat="1" customHeight="1" spans="1:9">
      <c r="A24" s="13">
        <f t="shared" si="0"/>
        <v>19</v>
      </c>
      <c r="B24" s="13"/>
      <c r="C24" s="34"/>
      <c r="D24" s="35"/>
      <c r="E24" s="13"/>
      <c r="F24" s="13"/>
      <c r="G24" s="32"/>
      <c r="H24" s="32"/>
      <c r="I24" s="32"/>
    </row>
    <row r="25" s="1" customFormat="1" customHeight="1" spans="1:9">
      <c r="A25" s="13">
        <f t="shared" si="0"/>
        <v>20</v>
      </c>
      <c r="B25" s="13"/>
      <c r="C25" s="34"/>
      <c r="D25" s="35"/>
      <c r="E25" s="13"/>
      <c r="F25" s="13"/>
      <c r="G25" s="32"/>
      <c r="H25" s="32"/>
      <c r="I25" s="32"/>
    </row>
    <row r="26" s="1" customFormat="1" customHeight="1" spans="1:9">
      <c r="A26" s="13">
        <f t="shared" si="0"/>
        <v>21</v>
      </c>
      <c r="B26" s="13"/>
      <c r="C26" s="34"/>
      <c r="D26" s="35"/>
      <c r="E26" s="13"/>
      <c r="F26" s="13"/>
      <c r="G26" s="32"/>
      <c r="H26" s="32"/>
      <c r="I26" s="32"/>
    </row>
    <row r="27" s="1" customFormat="1" customHeight="1" spans="1:9">
      <c r="A27" s="22" t="s">
        <v>13</v>
      </c>
      <c r="B27" s="23"/>
      <c r="C27" s="24"/>
      <c r="D27" s="36"/>
      <c r="E27" s="24"/>
      <c r="F27" s="24"/>
      <c r="G27" s="24"/>
      <c r="H27" s="24"/>
      <c r="I27" s="24"/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27:B27"/>
  </mergeCell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14" sqref="H14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[16]保单信息!C2</f>
        <v>012437070600160102000382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[16]快速理赔单证!C4</f>
        <v>青州市谭坊镇裴坡村裴燕燕等9户</v>
      </c>
      <c r="D4" s="11"/>
      <c r="E4" s="11"/>
      <c r="F4" s="11"/>
      <c r="G4" s="12" t="s">
        <v>3</v>
      </c>
      <c r="H4" s="11" t="str">
        <f>'[16]赔款计算书-部分手动填写'!F4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'[16]赔款计算书-部分手动填写'!B6</f>
        <v>孙良起</v>
      </c>
      <c r="C6" s="18" t="str">
        <f>REPLACE('[16]赔款计算书-部分手动填写'!C6,9,6,"******")</f>
        <v>37072119******4213</v>
      </c>
      <c r="D6" s="18">
        <f>'[16]赔款计算书-部分手动填写'!E6</f>
        <v>4</v>
      </c>
      <c r="E6" s="17">
        <f>D6</f>
        <v>4</v>
      </c>
      <c r="F6" s="17">
        <f>'[16]赔款计算书-部分手动填写'!F6</f>
        <v>1.5</v>
      </c>
      <c r="G6" s="19">
        <f>'[16]赔款计算书-部分手动填写'!G6</f>
        <v>0.21</v>
      </c>
      <c r="H6" s="19">
        <f>'[16]赔款计算书-部分手动填写'!H6</f>
        <v>1</v>
      </c>
      <c r="I6" s="17">
        <f>'[16]赔款计算书-部分手动填写'!I6</f>
        <v>157.5</v>
      </c>
    </row>
    <row r="7" s="1" customFormat="1" customHeight="1" spans="1:9">
      <c r="A7" s="13">
        <f>ROW()-5</f>
        <v>2</v>
      </c>
      <c r="B7" s="17" t="str">
        <f>'[16]赔款计算书-部分手动填写'!B7</f>
        <v>张文海</v>
      </c>
      <c r="C7" s="18" t="str">
        <f>REPLACE('[16]赔款计算书-部分手动填写'!C7,9,6,"******")</f>
        <v>37072119******4017</v>
      </c>
      <c r="D7" s="18">
        <f>'[16]赔款计算书-部分手动填写'!E7</f>
        <v>1.5</v>
      </c>
      <c r="E7" s="17">
        <f>D7</f>
        <v>1.5</v>
      </c>
      <c r="F7" s="17">
        <f>'[16]赔款计算书-部分手动填写'!F7</f>
        <v>0.7</v>
      </c>
      <c r="G7" s="19">
        <f>'[16]赔款计算书-部分手动填写'!G7</f>
        <v>0.21</v>
      </c>
      <c r="H7" s="19">
        <f>'[16]赔款计算书-部分手动填写'!H7</f>
        <v>1</v>
      </c>
      <c r="I7" s="17">
        <f>'[16]赔款计算书-部分手动填写'!I7</f>
        <v>73.5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5.5</v>
      </c>
      <c r="E8" s="17">
        <f t="shared" si="0"/>
        <v>5.5</v>
      </c>
      <c r="F8" s="17">
        <f t="shared" si="0"/>
        <v>2.2</v>
      </c>
      <c r="G8" s="17"/>
      <c r="H8" s="17"/>
      <c r="I8" s="17">
        <f>SUM(I6:I7)</f>
        <v>231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14" sqref="H14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[17]保单信息!C2</f>
        <v>012437070600160102000425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[17]快速理赔单证!C4</f>
        <v>青州市谭坊镇西于村李景昌等6户（任家村)</v>
      </c>
      <c r="D4" s="11"/>
      <c r="E4" s="11"/>
      <c r="F4" s="11"/>
      <c r="G4" s="12" t="s">
        <v>3</v>
      </c>
      <c r="H4" s="11" t="str">
        <f>'[17]赔款计算书-部分手动填写'!F4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'[17]赔款计算书-部分手动填写'!B6</f>
        <v>李景昌</v>
      </c>
      <c r="C6" s="18" t="str">
        <f>REPLACE('[17]赔款计算书-部分手动填写'!C6,9,6,"******")</f>
        <v>37072119******3831</v>
      </c>
      <c r="D6" s="18">
        <f>'[17]赔款计算书-部分手动填写'!E6</f>
        <v>1</v>
      </c>
      <c r="E6" s="17">
        <f>D6</f>
        <v>1</v>
      </c>
      <c r="F6" s="17">
        <f>'[17]赔款计算书-部分手动填写'!F6</f>
        <v>0.4</v>
      </c>
      <c r="G6" s="19">
        <f>'[17]赔款计算书-部分手动填写'!G6</f>
        <v>0.21</v>
      </c>
      <c r="H6" s="19">
        <f>'[17]赔款计算书-部分手动填写'!H6</f>
        <v>1</v>
      </c>
      <c r="I6" s="17">
        <f>'[17]赔款计算书-部分手动填写'!I6</f>
        <v>42</v>
      </c>
    </row>
    <row r="7" s="1" customFormat="1" customHeight="1" spans="1:9">
      <c r="A7" s="22" t="s">
        <v>13</v>
      </c>
      <c r="B7" s="23"/>
      <c r="C7" s="24"/>
      <c r="D7" s="18">
        <f>'[17]赔款计算书-部分手动填写'!E7</f>
        <v>1</v>
      </c>
      <c r="E7" s="17">
        <f>D7</f>
        <v>1</v>
      </c>
      <c r="F7" s="17">
        <f>'[17]赔款计算书-部分手动填写'!F7</f>
        <v>0.4</v>
      </c>
      <c r="G7" s="24"/>
      <c r="H7" s="24"/>
      <c r="I7" s="17">
        <f>'[17]赔款计算书-部分手动填写'!I7</f>
        <v>42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I16" sqref="I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[18]保单信息!C2</f>
        <v>012437070600160102000408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[18]快速理赔单证!C4</f>
        <v>青州市谭坊镇山前李村赵吉才等24户</v>
      </c>
      <c r="D4" s="11"/>
      <c r="E4" s="11"/>
      <c r="F4" s="11"/>
      <c r="G4" s="12" t="s">
        <v>3</v>
      </c>
      <c r="H4" s="11" t="str">
        <f>'[18]赔款计算书-部分手动填写'!F4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9" si="0">ROW()-5</f>
        <v>1</v>
      </c>
      <c r="B6" s="17" t="str">
        <f>'[18]赔款计算书-部分手动填写'!B6</f>
        <v>李廷文</v>
      </c>
      <c r="C6" s="18" t="str">
        <f>REPLACE('[18]赔款计算书-部分手动填写'!C6,9,6,"******")</f>
        <v>37072119******4010</v>
      </c>
      <c r="D6" s="18">
        <f>'[18]赔款计算书-部分手动填写'!E6</f>
        <v>3</v>
      </c>
      <c r="E6" s="17">
        <f t="shared" ref="E6:E9" si="1">D6</f>
        <v>3</v>
      </c>
      <c r="F6" s="17">
        <f>'[18]赔款计算书-部分手动填写'!F6</f>
        <v>1</v>
      </c>
      <c r="G6" s="19">
        <f>'[18]赔款计算书-部分手动填写'!G6</f>
        <v>0.21</v>
      </c>
      <c r="H6" s="19">
        <f>'[18]赔款计算书-部分手动填写'!H6</f>
        <v>1</v>
      </c>
      <c r="I6" s="17">
        <f>'[18]赔款计算书-部分手动填写'!I6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'[18]赔款计算书-部分手动填写'!B7</f>
        <v>孙长全</v>
      </c>
      <c r="C7" s="18" t="str">
        <f>REPLACE('[18]赔款计算书-部分手动填写'!C7,9,6,"******")</f>
        <v>37072119******4038</v>
      </c>
      <c r="D7" s="18">
        <f>'[18]赔款计算书-部分手动填写'!E7</f>
        <v>5</v>
      </c>
      <c r="E7" s="17">
        <f t="shared" si="1"/>
        <v>5</v>
      </c>
      <c r="F7" s="17">
        <f>'[18]赔款计算书-部分手动填写'!F7</f>
        <v>2</v>
      </c>
      <c r="G7" s="19">
        <f>'[18]赔款计算书-部分手动填写'!G7</f>
        <v>0.21</v>
      </c>
      <c r="H7" s="19">
        <f>'[18]赔款计算书-部分手动填写'!H7</f>
        <v>1</v>
      </c>
      <c r="I7" s="17">
        <f>'[18]赔款计算书-部分手动填写'!I7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'[18]赔款计算书-部分手动填写'!B8</f>
        <v>王兴祥</v>
      </c>
      <c r="C8" s="18" t="str">
        <f>REPLACE('[18]赔款计算书-部分手动填写'!C8,9,6,"******")</f>
        <v>37072119******4030</v>
      </c>
      <c r="D8" s="18">
        <f>'[18]赔款计算书-部分手动填写'!E8</f>
        <v>6</v>
      </c>
      <c r="E8" s="17">
        <f t="shared" si="1"/>
        <v>6</v>
      </c>
      <c r="F8" s="17">
        <f>'[18]赔款计算书-部分手动填写'!F8</f>
        <v>3</v>
      </c>
      <c r="G8" s="19">
        <f>'[18]赔款计算书-部分手动填写'!G8</f>
        <v>0.21</v>
      </c>
      <c r="H8" s="19">
        <f>'[18]赔款计算书-部分手动填写'!H8</f>
        <v>1</v>
      </c>
      <c r="I8" s="17">
        <f>'[18]赔款计算书-部分手动填写'!I8</f>
        <v>315</v>
      </c>
    </row>
    <row r="9" s="1" customFormat="1" customHeight="1" spans="1:9">
      <c r="A9" s="13">
        <f t="shared" si="0"/>
        <v>4</v>
      </c>
      <c r="B9" s="17" t="str">
        <f>'[18]赔款计算书-部分手动填写'!B9</f>
        <v>赵吉才</v>
      </c>
      <c r="C9" s="18" t="str">
        <f>REPLACE('[18]赔款计算书-部分手动填写'!C9,9,6,"******")</f>
        <v>37072119******4018</v>
      </c>
      <c r="D9" s="18">
        <f>'[18]赔款计算书-部分手动填写'!E9</f>
        <v>2</v>
      </c>
      <c r="E9" s="17">
        <f t="shared" si="1"/>
        <v>2</v>
      </c>
      <c r="F9" s="17">
        <f>'[18]赔款计算书-部分手动填写'!F9</f>
        <v>1</v>
      </c>
      <c r="G9" s="19">
        <f>'[18]赔款计算书-部分手动填写'!G9</f>
        <v>0.21</v>
      </c>
      <c r="H9" s="19">
        <f>'[18]赔款计算书-部分手动填写'!H9</f>
        <v>1</v>
      </c>
      <c r="I9" s="17">
        <f>'[18]赔款计算书-部分手动填写'!I9</f>
        <v>105</v>
      </c>
    </row>
    <row r="10" s="2" customFormat="1" customHeight="1" spans="1:9">
      <c r="A10" s="20" t="s">
        <v>13</v>
      </c>
      <c r="B10" s="21"/>
      <c r="C10" s="17"/>
      <c r="D10" s="18">
        <f t="shared" ref="D10:F10" si="2">SUM(D6:D9)</f>
        <v>16</v>
      </c>
      <c r="E10" s="17">
        <f t="shared" si="2"/>
        <v>16</v>
      </c>
      <c r="F10" s="17">
        <f t="shared" si="2"/>
        <v>7</v>
      </c>
      <c r="G10" s="17"/>
      <c r="H10" s="17"/>
      <c r="I10" s="17">
        <f>SUM(I6:I9)</f>
        <v>735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0:B10"/>
  </mergeCells>
  <pageMargins left="0.75" right="0.75" top="1" bottom="1" header="0.5" footer="0.5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G17" sqref="G1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[19]保单信息!C2</f>
        <v>012437070600160102000386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[19]快速理赔单证!C4</f>
        <v>青州市谭坊镇山前刘村李文新等4户</v>
      </c>
      <c r="D4" s="11"/>
      <c r="E4" s="11"/>
      <c r="F4" s="11"/>
      <c r="G4" s="12" t="s">
        <v>3</v>
      </c>
      <c r="H4" s="11" t="str">
        <f>'[19]赔款计算书-部分手动填写'!F4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8" si="0">ROW()-5</f>
        <v>1</v>
      </c>
      <c r="B6" s="17" t="str">
        <f>'[19]赔款计算书-部分手动填写'!B6</f>
        <v>李文新</v>
      </c>
      <c r="C6" s="18" t="str">
        <f>REPLACE('[19]赔款计算书-部分手动填写'!C6,9,6,"******")</f>
        <v>37072119******4035</v>
      </c>
      <c r="D6" s="18">
        <f>'[19]赔款计算书-部分手动填写'!E6</f>
        <v>3</v>
      </c>
      <c r="E6" s="17">
        <f t="shared" ref="E6:E8" si="1">D6</f>
        <v>3</v>
      </c>
      <c r="F6" s="17">
        <f>'[19]赔款计算书-部分手动填写'!F6</f>
        <v>0.8</v>
      </c>
      <c r="G6" s="19">
        <f>'[19]赔款计算书-部分手动填写'!G6</f>
        <v>0.21</v>
      </c>
      <c r="H6" s="19">
        <f>'[19]赔款计算书-部分手动填写'!H6</f>
        <v>1</v>
      </c>
      <c r="I6" s="17">
        <f>'[19]赔款计算书-部分手动填写'!I6</f>
        <v>84</v>
      </c>
    </row>
    <row r="7" s="1" customFormat="1" customHeight="1" spans="1:9">
      <c r="A7" s="13">
        <f t="shared" si="0"/>
        <v>2</v>
      </c>
      <c r="B7" s="17" t="str">
        <f>'[19]赔款计算书-部分手动填写'!B7</f>
        <v>张兴义</v>
      </c>
      <c r="C7" s="18" t="str">
        <f>REPLACE('[19]赔款计算书-部分手动填写'!C7,9,6,"******")</f>
        <v>37072119******4019</v>
      </c>
      <c r="D7" s="18">
        <f>'[19]赔款计算书-部分手动填写'!E7</f>
        <v>1</v>
      </c>
      <c r="E7" s="17">
        <f t="shared" si="1"/>
        <v>1</v>
      </c>
      <c r="F7" s="17">
        <f>'[19]赔款计算书-部分手动填写'!F7</f>
        <v>0.8</v>
      </c>
      <c r="G7" s="19">
        <f>'[19]赔款计算书-部分手动填写'!G7</f>
        <v>0.21</v>
      </c>
      <c r="H7" s="19">
        <f>'[19]赔款计算书-部分手动填写'!H7</f>
        <v>1</v>
      </c>
      <c r="I7" s="17">
        <f>'[19]赔款计算书-部分手动填写'!I7</f>
        <v>84</v>
      </c>
    </row>
    <row r="8" s="1" customFormat="1" customHeight="1" spans="1:9">
      <c r="A8" s="13">
        <f t="shared" si="0"/>
        <v>3</v>
      </c>
      <c r="B8" s="17" t="str">
        <f>'[19]赔款计算书-部分手动填写'!B8</f>
        <v>董长玉</v>
      </c>
      <c r="C8" s="18" t="str">
        <f>REPLACE('[19]赔款计算书-部分手动填写'!C8,9,6,"******")</f>
        <v>37072119******4015</v>
      </c>
      <c r="D8" s="18">
        <f>'[19]赔款计算书-部分手动填写'!E8</f>
        <v>4</v>
      </c>
      <c r="E8" s="17">
        <f t="shared" si="1"/>
        <v>4</v>
      </c>
      <c r="F8" s="17">
        <f>'[19]赔款计算书-部分手动填写'!F8</f>
        <v>2</v>
      </c>
      <c r="G8" s="19">
        <f>'[19]赔款计算书-部分手动填写'!G8</f>
        <v>0.21</v>
      </c>
      <c r="H8" s="19">
        <f>'[19]赔款计算书-部分手动填写'!H8</f>
        <v>1</v>
      </c>
      <c r="I8" s="17">
        <f>'[19]赔款计算书-部分手动填写'!I8</f>
        <v>210</v>
      </c>
    </row>
    <row r="9" s="2" customFormat="1" customHeight="1" spans="1:9">
      <c r="A9" s="20" t="s">
        <v>13</v>
      </c>
      <c r="B9" s="21"/>
      <c r="C9" s="17"/>
      <c r="D9" s="18">
        <f t="shared" ref="D9:F9" si="2">SUM(D6:D8)</f>
        <v>8</v>
      </c>
      <c r="E9" s="17">
        <f t="shared" si="2"/>
        <v>8</v>
      </c>
      <c r="F9" s="17">
        <f t="shared" si="2"/>
        <v>3.6</v>
      </c>
      <c r="G9" s="17"/>
      <c r="H9" s="17"/>
      <c r="I9" s="17">
        <f>SUM(I6:I8)</f>
        <v>378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15" sqref="D15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[2]保单信息!C2</f>
        <v>012437070600160102000410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[2]快速理赔单证!C4</f>
        <v>青州市谭坊镇时家村孙继曾等22户(车旺村）</v>
      </c>
      <c r="D4" s="11"/>
      <c r="E4" s="11"/>
      <c r="F4" s="11"/>
      <c r="G4" s="12" t="s">
        <v>3</v>
      </c>
      <c r="H4" s="11" t="str">
        <f>'[2]赔款计算书-部分手动填写'!F4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'[2]赔款计算书-部分手动填写'!B6</f>
        <v>孙继曾</v>
      </c>
      <c r="C6" s="18" t="str">
        <f>REPLACE('[2]赔款计算书-部分手动填写'!C6,9,6,"******")</f>
        <v>37072119******4210</v>
      </c>
      <c r="D6" s="18">
        <f>'[2]赔款计算书-部分手动填写'!E6</f>
        <v>1.5</v>
      </c>
      <c r="E6" s="17">
        <f>D6</f>
        <v>1.5</v>
      </c>
      <c r="F6" s="17">
        <f>'[2]赔款计算书-部分手动填写'!F6</f>
        <v>0.9</v>
      </c>
      <c r="G6" s="19">
        <f>'[2]赔款计算书-部分手动填写'!G6</f>
        <v>0.21</v>
      </c>
      <c r="H6" s="19">
        <f>'[2]赔款计算书-部分手动填写'!H6</f>
        <v>1</v>
      </c>
      <c r="I6" s="17">
        <f>'[2]赔款计算书-部分手动填写'!I6</f>
        <v>94.5</v>
      </c>
    </row>
    <row r="7" s="1" customFormat="1" customHeight="1" spans="1:9">
      <c r="A7" s="22" t="s">
        <v>13</v>
      </c>
      <c r="B7" s="23"/>
      <c r="C7" s="24"/>
      <c r="D7" s="18">
        <f>'[2]赔款计算书-部分手动填写'!E7</f>
        <v>1.5</v>
      </c>
      <c r="E7" s="17">
        <f>D7</f>
        <v>1.5</v>
      </c>
      <c r="F7" s="17">
        <f>'[2]赔款计算书-部分手动填写'!F7</f>
        <v>0.9</v>
      </c>
      <c r="G7" s="24"/>
      <c r="H7" s="24"/>
      <c r="I7" s="17">
        <f>'[2]赔款计算书-部分手动填写'!I7</f>
        <v>94.5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10" workbookViewId="0">
      <selection activeCell="H21" sqref="H21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[20]保单信息!C2</f>
        <v>012437070600160102000390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[20]快速理赔单证!C4</f>
        <v>青州市谭坊镇十亩田村董相海等44户</v>
      </c>
      <c r="D4" s="11"/>
      <c r="E4" s="11"/>
      <c r="F4" s="11"/>
      <c r="G4" s="12" t="s">
        <v>3</v>
      </c>
      <c r="H4" s="11" t="str">
        <f>'[20]赔款计算书-部分手动填写'!F4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9" si="0">ROW()-5</f>
        <v>1</v>
      </c>
      <c r="B6" s="17" t="str">
        <f>'[20]赔款计算书-部分手动填写'!B6</f>
        <v>程永风</v>
      </c>
      <c r="C6" s="18" t="str">
        <f>REPLACE('[20]赔款计算书-部分手动填写'!C6,9,6,"******")</f>
        <v>37072119******4069</v>
      </c>
      <c r="D6" s="18">
        <f>'[20]赔款计算书-部分手动填写'!E6</f>
        <v>3</v>
      </c>
      <c r="E6" s="17">
        <f t="shared" ref="E6:E29" si="1">D6</f>
        <v>3</v>
      </c>
      <c r="F6" s="17">
        <f>'[20]赔款计算书-部分手动填写'!F6</f>
        <v>1</v>
      </c>
      <c r="G6" s="19">
        <f>'[20]赔款计算书-部分手动填写'!G6</f>
        <v>0.21</v>
      </c>
      <c r="H6" s="19">
        <f>'[20]赔款计算书-部分手动填写'!H6</f>
        <v>1</v>
      </c>
      <c r="I6" s="17">
        <f>'[20]赔款计算书-部分手动填写'!I6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'[20]赔款计算书-部分手动填写'!B7</f>
        <v>董发梅</v>
      </c>
      <c r="C7" s="18" t="str">
        <f>REPLACE('[20]赔款计算书-部分手动填写'!C7,9,6,"******")</f>
        <v>37072119******4022</v>
      </c>
      <c r="D7" s="18">
        <f>'[20]赔款计算书-部分手动填写'!E7</f>
        <v>5</v>
      </c>
      <c r="E7" s="17">
        <f t="shared" si="1"/>
        <v>5</v>
      </c>
      <c r="F7" s="17">
        <f>'[20]赔款计算书-部分手动填写'!F7</f>
        <v>2</v>
      </c>
      <c r="G7" s="19">
        <f>'[20]赔款计算书-部分手动填写'!G7</f>
        <v>0.21</v>
      </c>
      <c r="H7" s="19">
        <f>'[20]赔款计算书-部分手动填写'!H7</f>
        <v>1</v>
      </c>
      <c r="I7" s="17">
        <f>'[20]赔款计算书-部分手动填写'!I7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'[20]赔款计算书-部分手动填写'!B8</f>
        <v>董法科</v>
      </c>
      <c r="C8" s="18" t="str">
        <f>REPLACE('[20]赔款计算书-部分手动填写'!C8,9,6,"******")</f>
        <v>37072119******4011</v>
      </c>
      <c r="D8" s="18">
        <f>'[20]赔款计算书-部分手动填写'!E8</f>
        <v>3.3</v>
      </c>
      <c r="E8" s="17">
        <f t="shared" si="1"/>
        <v>3.3</v>
      </c>
      <c r="F8" s="17">
        <f>'[20]赔款计算书-部分手动填写'!F8</f>
        <v>1.5</v>
      </c>
      <c r="G8" s="19">
        <f>'[20]赔款计算书-部分手动填写'!G8</f>
        <v>0.21</v>
      </c>
      <c r="H8" s="19">
        <f>'[20]赔款计算书-部分手动填写'!H8</f>
        <v>1</v>
      </c>
      <c r="I8" s="17">
        <f>'[20]赔款计算书-部分手动填写'!I8</f>
        <v>157.5</v>
      </c>
    </row>
    <row r="9" s="1" customFormat="1" customHeight="1" spans="1:9">
      <c r="A9" s="13">
        <f t="shared" si="0"/>
        <v>4</v>
      </c>
      <c r="B9" s="17" t="str">
        <f>'[20]赔款计算书-部分手动填写'!B9</f>
        <v>董法泉</v>
      </c>
      <c r="C9" s="18" t="str">
        <f>REPLACE('[20]赔款计算书-部分手动填写'!C9,9,6,"******")</f>
        <v>37072119******4010</v>
      </c>
      <c r="D9" s="18">
        <f>'[20]赔款计算书-部分手动填写'!E9</f>
        <v>2</v>
      </c>
      <c r="E9" s="17">
        <f t="shared" si="1"/>
        <v>2</v>
      </c>
      <c r="F9" s="17">
        <f>'[20]赔款计算书-部分手动填写'!F9</f>
        <v>0.5</v>
      </c>
      <c r="G9" s="19">
        <f>'[20]赔款计算书-部分手动填写'!G9</f>
        <v>0.21</v>
      </c>
      <c r="H9" s="19">
        <f>'[20]赔款计算书-部分手动填写'!H9</f>
        <v>1</v>
      </c>
      <c r="I9" s="17">
        <f>'[20]赔款计算书-部分手动填写'!I9</f>
        <v>52.5</v>
      </c>
    </row>
    <row r="10" s="1" customFormat="1" customHeight="1" spans="1:9">
      <c r="A10" s="13">
        <f t="shared" si="0"/>
        <v>5</v>
      </c>
      <c r="B10" s="17" t="str">
        <f>'[20]赔款计算书-部分手动填写'!B10</f>
        <v>董光亮</v>
      </c>
      <c r="C10" s="18" t="str">
        <f>REPLACE('[20]赔款计算书-部分手动填写'!C10,9,6,"******")</f>
        <v>37072119******4031</v>
      </c>
      <c r="D10" s="18">
        <f>'[20]赔款计算书-部分手动填写'!E10</f>
        <v>2.25</v>
      </c>
      <c r="E10" s="17">
        <f t="shared" si="1"/>
        <v>2.25</v>
      </c>
      <c r="F10" s="17">
        <f>'[20]赔款计算书-部分手动填写'!F10</f>
        <v>1</v>
      </c>
      <c r="G10" s="19">
        <f>'[20]赔款计算书-部分手动填写'!G10</f>
        <v>0.21</v>
      </c>
      <c r="H10" s="19">
        <f>'[20]赔款计算书-部分手动填写'!H10</f>
        <v>1</v>
      </c>
      <c r="I10" s="17">
        <f>'[20]赔款计算书-部分手动填写'!I10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'[20]赔款计算书-部分手动填写'!B11</f>
        <v>董广义</v>
      </c>
      <c r="C11" s="18" t="str">
        <f>REPLACE('[20]赔款计算书-部分手动填写'!C11,9,6,"******")</f>
        <v>37072119******4038</v>
      </c>
      <c r="D11" s="18">
        <f>'[20]赔款计算书-部分手动填写'!E11</f>
        <v>3</v>
      </c>
      <c r="E11" s="17">
        <f t="shared" si="1"/>
        <v>3</v>
      </c>
      <c r="F11" s="17">
        <f>'[20]赔款计算书-部分手动填写'!F11</f>
        <v>0.2</v>
      </c>
      <c r="G11" s="19">
        <f>'[20]赔款计算书-部分手动填写'!G11</f>
        <v>0.21</v>
      </c>
      <c r="H11" s="19">
        <f>'[20]赔款计算书-部分手动填写'!H11</f>
        <v>1</v>
      </c>
      <c r="I11" s="17">
        <f>'[20]赔款计算书-部分手动填写'!I11</f>
        <v>21</v>
      </c>
    </row>
    <row r="12" s="1" customFormat="1" customHeight="1" spans="1:9">
      <c r="A12" s="13">
        <f t="shared" si="0"/>
        <v>7</v>
      </c>
      <c r="B12" s="17" t="str">
        <f>'[20]赔款计算书-部分手动填写'!B12</f>
        <v>董花梅</v>
      </c>
      <c r="C12" s="18" t="str">
        <f>REPLACE('[20]赔款计算书-部分手动填写'!C12,9,6,"******")</f>
        <v>37072119******4020</v>
      </c>
      <c r="D12" s="18">
        <f>'[20]赔款计算书-部分手动填写'!E12</f>
        <v>3.2</v>
      </c>
      <c r="E12" s="17">
        <f t="shared" si="1"/>
        <v>3.2</v>
      </c>
      <c r="F12" s="17">
        <f>'[20]赔款计算书-部分手动填写'!F12</f>
        <v>1.7</v>
      </c>
      <c r="G12" s="19">
        <f>'[20]赔款计算书-部分手动填写'!G12</f>
        <v>0.21</v>
      </c>
      <c r="H12" s="19">
        <f>'[20]赔款计算书-部分手动填写'!H12</f>
        <v>1</v>
      </c>
      <c r="I12" s="17">
        <f>'[20]赔款计算书-部分手动填写'!I12</f>
        <v>178.5</v>
      </c>
    </row>
    <row r="13" s="1" customFormat="1" customHeight="1" spans="1:9">
      <c r="A13" s="13">
        <f t="shared" si="0"/>
        <v>8</v>
      </c>
      <c r="B13" s="17" t="str">
        <f>'[20]赔款计算书-部分手动填写'!B13</f>
        <v>董景福</v>
      </c>
      <c r="C13" s="18" t="str">
        <f>REPLACE('[20]赔款计算书-部分手动填写'!C13,9,6,"******")</f>
        <v>37072119******401X</v>
      </c>
      <c r="D13" s="18">
        <f>'[20]赔款计算书-部分手动填写'!E13</f>
        <v>5</v>
      </c>
      <c r="E13" s="17">
        <f t="shared" si="1"/>
        <v>5</v>
      </c>
      <c r="F13" s="17">
        <f>'[20]赔款计算书-部分手动填写'!F13</f>
        <v>1</v>
      </c>
      <c r="G13" s="19">
        <f>'[20]赔款计算书-部分手动填写'!G13</f>
        <v>0.21</v>
      </c>
      <c r="H13" s="19">
        <f>'[20]赔款计算书-部分手动填写'!H13</f>
        <v>1</v>
      </c>
      <c r="I13" s="17">
        <f>'[20]赔款计算书-部分手动填写'!I13</f>
        <v>105</v>
      </c>
    </row>
    <row r="14" s="1" customFormat="1" customHeight="1" spans="1:9">
      <c r="A14" s="13">
        <f t="shared" si="0"/>
        <v>9</v>
      </c>
      <c r="B14" s="17" t="str">
        <f>'[20]赔款计算书-部分手动填写'!B14</f>
        <v>董居宽</v>
      </c>
      <c r="C14" s="18" t="str">
        <f>REPLACE('[20]赔款计算书-部分手动填写'!C14,9,6,"******")</f>
        <v>37072119******4019</v>
      </c>
      <c r="D14" s="18">
        <f>'[20]赔款计算书-部分手动填写'!E14</f>
        <v>2</v>
      </c>
      <c r="E14" s="17">
        <f t="shared" si="1"/>
        <v>2</v>
      </c>
      <c r="F14" s="17">
        <f>'[20]赔款计算书-部分手动填写'!F14</f>
        <v>0.5</v>
      </c>
      <c r="G14" s="19">
        <f>'[20]赔款计算书-部分手动填写'!G14</f>
        <v>0.21</v>
      </c>
      <c r="H14" s="19">
        <f>'[20]赔款计算书-部分手动填写'!H14</f>
        <v>1</v>
      </c>
      <c r="I14" s="17">
        <f>'[20]赔款计算书-部分手动填写'!I14</f>
        <v>52.5</v>
      </c>
    </row>
    <row r="15" s="1" customFormat="1" customHeight="1" spans="1:9">
      <c r="A15" s="13">
        <f t="shared" si="0"/>
        <v>10</v>
      </c>
      <c r="B15" s="17" t="str">
        <f>'[20]赔款计算书-部分手动填写'!B15</f>
        <v>董军旺</v>
      </c>
      <c r="C15" s="18" t="str">
        <f>REPLACE('[20]赔款计算书-部分手动填写'!C15,9,6,"******")</f>
        <v>37078119******4014</v>
      </c>
      <c r="D15" s="18">
        <f>'[20]赔款计算书-部分手动填写'!E15</f>
        <v>4</v>
      </c>
      <c r="E15" s="17">
        <f t="shared" si="1"/>
        <v>4</v>
      </c>
      <c r="F15" s="17">
        <f>'[20]赔款计算书-部分手动填写'!F15</f>
        <v>1</v>
      </c>
      <c r="G15" s="19">
        <f>'[20]赔款计算书-部分手动填写'!G15</f>
        <v>0.21</v>
      </c>
      <c r="H15" s="19">
        <f>'[20]赔款计算书-部分手动填写'!H15</f>
        <v>1</v>
      </c>
      <c r="I15" s="17">
        <f>'[20]赔款计算书-部分手动填写'!I15</f>
        <v>105</v>
      </c>
    </row>
    <row r="16" s="1" customFormat="1" customHeight="1" spans="1:9">
      <c r="A16" s="13">
        <f t="shared" si="0"/>
        <v>11</v>
      </c>
      <c r="B16" s="17" t="str">
        <f>'[20]赔款计算书-部分手动填写'!B16</f>
        <v>董敏</v>
      </c>
      <c r="C16" s="18" t="str">
        <f>REPLACE('[20]赔款计算书-部分手动填写'!C16,9,6,"******")</f>
        <v>37072119******4041</v>
      </c>
      <c r="D16" s="18">
        <f>'[20]赔款计算书-部分手动填写'!E16</f>
        <v>4.8</v>
      </c>
      <c r="E16" s="17">
        <f t="shared" si="1"/>
        <v>4.8</v>
      </c>
      <c r="F16" s="17">
        <f>'[20]赔款计算书-部分手动填写'!F16</f>
        <v>1.7</v>
      </c>
      <c r="G16" s="19">
        <f>'[20]赔款计算书-部分手动填写'!G16</f>
        <v>0.21</v>
      </c>
      <c r="H16" s="19">
        <f>'[20]赔款计算书-部分手动填写'!H16</f>
        <v>1</v>
      </c>
      <c r="I16" s="17">
        <f>'[20]赔款计算书-部分手动填写'!I16</f>
        <v>178.5</v>
      </c>
    </row>
    <row r="17" s="1" customFormat="1" customHeight="1" spans="1:9">
      <c r="A17" s="13">
        <f t="shared" si="0"/>
        <v>12</v>
      </c>
      <c r="B17" s="17" t="str">
        <f>'[20]赔款计算书-部分手动填写'!B17</f>
        <v>董绍军</v>
      </c>
      <c r="C17" s="18" t="str">
        <f>REPLACE('[20]赔款计算书-部分手动填写'!C17,9,6,"******")</f>
        <v>37072119******4014</v>
      </c>
      <c r="D17" s="18">
        <f>'[20]赔款计算书-部分手动填写'!E17</f>
        <v>2.5</v>
      </c>
      <c r="E17" s="17">
        <f t="shared" si="1"/>
        <v>2.5</v>
      </c>
      <c r="F17" s="17">
        <f>'[20]赔款计算书-部分手动填写'!F17</f>
        <v>1</v>
      </c>
      <c r="G17" s="19">
        <f>'[20]赔款计算书-部分手动填写'!G17</f>
        <v>0.21</v>
      </c>
      <c r="H17" s="19">
        <f>'[20]赔款计算书-部分手动填写'!H17</f>
        <v>1</v>
      </c>
      <c r="I17" s="17">
        <f>'[20]赔款计算书-部分手动填写'!I17</f>
        <v>105</v>
      </c>
    </row>
    <row r="18" s="1" customFormat="1" customHeight="1" spans="1:9">
      <c r="A18" s="13">
        <f t="shared" si="0"/>
        <v>13</v>
      </c>
      <c r="B18" s="17" t="str">
        <f>'[20]赔款计算书-部分手动填写'!B18</f>
        <v>董绍武</v>
      </c>
      <c r="C18" s="18" t="str">
        <f>REPLACE('[20]赔款计算书-部分手动填写'!C18,9,6,"******")</f>
        <v>37072119******4034</v>
      </c>
      <c r="D18" s="18">
        <f>'[20]赔款计算书-部分手动填写'!E18</f>
        <v>1.6</v>
      </c>
      <c r="E18" s="17">
        <f t="shared" si="1"/>
        <v>1.6</v>
      </c>
      <c r="F18" s="17">
        <f>'[20]赔款计算书-部分手动填写'!F18</f>
        <v>0.6</v>
      </c>
      <c r="G18" s="19">
        <f>'[20]赔款计算书-部分手动填写'!G18</f>
        <v>0.21</v>
      </c>
      <c r="H18" s="19">
        <f>'[20]赔款计算书-部分手动填写'!H18</f>
        <v>1</v>
      </c>
      <c r="I18" s="17">
        <f>'[20]赔款计算书-部分手动填写'!I18</f>
        <v>63</v>
      </c>
    </row>
    <row r="19" s="1" customFormat="1" customHeight="1" spans="1:9">
      <c r="A19" s="13">
        <f t="shared" si="0"/>
        <v>14</v>
      </c>
      <c r="B19" s="17" t="str">
        <f>'[20]赔款计算书-部分手动填写'!B19</f>
        <v>董相海</v>
      </c>
      <c r="C19" s="18" t="str">
        <f>REPLACE('[20]赔款计算书-部分手动填写'!C19,9,6,"******")</f>
        <v>37072119******4015</v>
      </c>
      <c r="D19" s="18">
        <f>'[20]赔款计算书-部分手动填写'!E19</f>
        <v>4</v>
      </c>
      <c r="E19" s="17">
        <f t="shared" si="1"/>
        <v>4</v>
      </c>
      <c r="F19" s="17">
        <f>'[20]赔款计算书-部分手动填写'!F19</f>
        <v>1.5</v>
      </c>
      <c r="G19" s="19">
        <f>'[20]赔款计算书-部分手动填写'!G19</f>
        <v>0.21</v>
      </c>
      <c r="H19" s="19">
        <f>'[20]赔款计算书-部分手动填写'!H19</f>
        <v>1</v>
      </c>
      <c r="I19" s="17">
        <f>'[20]赔款计算书-部分手动填写'!I19</f>
        <v>157.5</v>
      </c>
    </row>
    <row r="20" s="1" customFormat="1" customHeight="1" spans="1:9">
      <c r="A20" s="13">
        <f t="shared" si="0"/>
        <v>15</v>
      </c>
      <c r="B20" s="17" t="str">
        <f>'[20]赔款计算书-部分手动填写'!B20</f>
        <v>董相吉</v>
      </c>
      <c r="C20" s="18" t="str">
        <f>REPLACE('[20]赔款计算书-部分手动填写'!C20,9,6,"******")</f>
        <v>37072119******4039</v>
      </c>
      <c r="D20" s="18">
        <f>'[20]赔款计算书-部分手动填写'!E20</f>
        <v>1</v>
      </c>
      <c r="E20" s="17">
        <f t="shared" si="1"/>
        <v>1</v>
      </c>
      <c r="F20" s="17">
        <f>'[20]赔款计算书-部分手动填写'!F20</f>
        <v>0.4</v>
      </c>
      <c r="G20" s="19">
        <f>'[20]赔款计算书-部分手动填写'!G20</f>
        <v>0.21</v>
      </c>
      <c r="H20" s="19">
        <f>'[20]赔款计算书-部分手动填写'!H20</f>
        <v>1</v>
      </c>
      <c r="I20" s="17">
        <f>'[20]赔款计算书-部分手动填写'!I20</f>
        <v>42</v>
      </c>
    </row>
    <row r="21" s="1" customFormat="1" customHeight="1" spans="1:9">
      <c r="A21" s="13">
        <f t="shared" si="0"/>
        <v>16</v>
      </c>
      <c r="B21" s="17" t="str">
        <f>'[20]赔款计算书-部分手动填写'!B21</f>
        <v>董相江</v>
      </c>
      <c r="C21" s="18" t="str">
        <f>REPLACE('[20]赔款计算书-部分手动填写'!C21,9,6,"******")</f>
        <v>37072119******4016</v>
      </c>
      <c r="D21" s="18">
        <f>'[20]赔款计算书-部分手动填写'!E21</f>
        <v>2</v>
      </c>
      <c r="E21" s="17">
        <f t="shared" si="1"/>
        <v>2</v>
      </c>
      <c r="F21" s="17">
        <f>'[20]赔款计算书-部分手动填写'!F21</f>
        <v>1</v>
      </c>
      <c r="G21" s="19">
        <f>'[20]赔款计算书-部分手动填写'!G21</f>
        <v>0.21</v>
      </c>
      <c r="H21" s="19">
        <f>'[20]赔款计算书-部分手动填写'!H21</f>
        <v>1</v>
      </c>
      <c r="I21" s="17">
        <f>'[20]赔款计算书-部分手动填写'!I21</f>
        <v>105</v>
      </c>
    </row>
    <row r="22" s="1" customFormat="1" customHeight="1" spans="1:9">
      <c r="A22" s="13">
        <f t="shared" si="0"/>
        <v>17</v>
      </c>
      <c r="B22" s="17" t="str">
        <f>'[20]赔款计算书-部分手动填写'!B22</f>
        <v>董相玲</v>
      </c>
      <c r="C22" s="18" t="str">
        <f>REPLACE('[20]赔款计算书-部分手动填写'!C22,9,6,"******")</f>
        <v>37078119******4023</v>
      </c>
      <c r="D22" s="18">
        <f>'[20]赔款计算书-部分手动填写'!E22</f>
        <v>2.5</v>
      </c>
      <c r="E22" s="17">
        <f t="shared" si="1"/>
        <v>2.5</v>
      </c>
      <c r="F22" s="17">
        <f>'[20]赔款计算书-部分手动填写'!F22</f>
        <v>1.2</v>
      </c>
      <c r="G22" s="19">
        <f>'[20]赔款计算书-部分手动填写'!G22</f>
        <v>0.21</v>
      </c>
      <c r="H22" s="19">
        <f>'[20]赔款计算书-部分手动填写'!H22</f>
        <v>1</v>
      </c>
      <c r="I22" s="17">
        <f>'[20]赔款计算书-部分手动填写'!I22</f>
        <v>126</v>
      </c>
    </row>
    <row r="23" s="1" customFormat="1" customHeight="1" spans="1:9">
      <c r="A23" s="13">
        <f t="shared" si="0"/>
        <v>18</v>
      </c>
      <c r="B23" s="17" t="str">
        <f>'[20]赔款计算书-部分手动填写'!B23</f>
        <v>董长经</v>
      </c>
      <c r="C23" s="18" t="str">
        <f>REPLACE('[20]赔款计算书-部分手动填写'!C23,9,6,"******")</f>
        <v>37072119******4015</v>
      </c>
      <c r="D23" s="18">
        <f>'[20]赔款计算书-部分手动填写'!E23</f>
        <v>1.83</v>
      </c>
      <c r="E23" s="17">
        <f t="shared" si="1"/>
        <v>1.83</v>
      </c>
      <c r="F23" s="17">
        <f>'[20]赔款计算书-部分手动填写'!F23</f>
        <v>0.5</v>
      </c>
      <c r="G23" s="19">
        <f>'[20]赔款计算书-部分手动填写'!G23</f>
        <v>0.21</v>
      </c>
      <c r="H23" s="19">
        <f>'[20]赔款计算书-部分手动填写'!H23</f>
        <v>1</v>
      </c>
      <c r="I23" s="17">
        <f>'[20]赔款计算书-部分手动填写'!I23</f>
        <v>52.5</v>
      </c>
    </row>
    <row r="24" s="1" customFormat="1" customHeight="1" spans="1:9">
      <c r="A24" s="13">
        <f t="shared" si="0"/>
        <v>19</v>
      </c>
      <c r="B24" s="17" t="str">
        <f>'[20]赔款计算书-部分手动填写'!B24</f>
        <v>刘复臻</v>
      </c>
      <c r="C24" s="18" t="str">
        <f>REPLACE('[20]赔款计算书-部分手动填写'!C24,9,6,"******")</f>
        <v>37072119******4061</v>
      </c>
      <c r="D24" s="18">
        <f>'[20]赔款计算书-部分手动填写'!E24</f>
        <v>3</v>
      </c>
      <c r="E24" s="17">
        <f t="shared" si="1"/>
        <v>3</v>
      </c>
      <c r="F24" s="17">
        <f>'[20]赔款计算书-部分手动填写'!F24</f>
        <v>1.5</v>
      </c>
      <c r="G24" s="19">
        <f>'[20]赔款计算书-部分手动填写'!G24</f>
        <v>0.21</v>
      </c>
      <c r="H24" s="19">
        <f>'[20]赔款计算书-部分手动填写'!H24</f>
        <v>1</v>
      </c>
      <c r="I24" s="17">
        <f>'[20]赔款计算书-部分手动填写'!I24</f>
        <v>157.5</v>
      </c>
    </row>
    <row r="25" s="1" customFormat="1" customHeight="1" spans="1:9">
      <c r="A25" s="13">
        <f t="shared" si="0"/>
        <v>20</v>
      </c>
      <c r="B25" s="17" t="str">
        <f>'[20]赔款计算书-部分手动填写'!B25</f>
        <v>孟凡禄</v>
      </c>
      <c r="C25" s="18" t="str">
        <f>REPLACE('[20]赔款计算书-部分手动填写'!C25,9,6,"******")</f>
        <v>37072119******4011</v>
      </c>
      <c r="D25" s="18">
        <f>'[20]赔款计算书-部分手动填写'!E25</f>
        <v>3.5</v>
      </c>
      <c r="E25" s="17">
        <f t="shared" si="1"/>
        <v>3.5</v>
      </c>
      <c r="F25" s="17">
        <f>'[20]赔款计算书-部分手动填写'!F25</f>
        <v>1.5</v>
      </c>
      <c r="G25" s="19">
        <f>'[20]赔款计算书-部分手动填写'!G25</f>
        <v>0.21</v>
      </c>
      <c r="H25" s="19">
        <f>'[20]赔款计算书-部分手动填写'!H25</f>
        <v>1</v>
      </c>
      <c r="I25" s="17">
        <f>'[20]赔款计算书-部分手动填写'!I25</f>
        <v>157.5</v>
      </c>
    </row>
    <row r="26" s="1" customFormat="1" customHeight="1" spans="1:9">
      <c r="A26" s="13">
        <f t="shared" si="0"/>
        <v>21</v>
      </c>
      <c r="B26" s="17" t="str">
        <f>'[20]赔款计算书-部分手动填写'!B26</f>
        <v>孟祥英</v>
      </c>
      <c r="C26" s="18" t="str">
        <f>REPLACE('[20]赔款计算书-部分手动填写'!C26,9,6,"******")</f>
        <v>37078119******4020</v>
      </c>
      <c r="D26" s="18">
        <f>'[20]赔款计算书-部分手动填写'!E26</f>
        <v>3.3</v>
      </c>
      <c r="E26" s="17">
        <f t="shared" si="1"/>
        <v>3.3</v>
      </c>
      <c r="F26" s="17">
        <f>'[20]赔款计算书-部分手动填写'!F26</f>
        <v>2.5</v>
      </c>
      <c r="G26" s="19">
        <f>'[20]赔款计算书-部分手动填写'!G26</f>
        <v>0.21</v>
      </c>
      <c r="H26" s="19">
        <f>'[20]赔款计算书-部分手动填写'!H26</f>
        <v>1</v>
      </c>
      <c r="I26" s="17">
        <f>'[20]赔款计算书-部分手动填写'!I26</f>
        <v>262.5</v>
      </c>
    </row>
    <row r="27" s="1" customFormat="1" customHeight="1" spans="1:9">
      <c r="A27" s="13">
        <f t="shared" si="0"/>
        <v>22</v>
      </c>
      <c r="B27" s="17" t="str">
        <f>'[20]赔款计算书-部分手动填写'!B27</f>
        <v>石念芳</v>
      </c>
      <c r="C27" s="18" t="str">
        <f>REPLACE('[20]赔款计算书-部分手动填写'!C27,9,6,"******")</f>
        <v>37072119******4027</v>
      </c>
      <c r="D27" s="18">
        <f>'[20]赔款计算书-部分手动填写'!E27</f>
        <v>3.3</v>
      </c>
      <c r="E27" s="17">
        <f t="shared" si="1"/>
        <v>3.3</v>
      </c>
      <c r="F27" s="17">
        <f>'[20]赔款计算书-部分手动填写'!F27</f>
        <v>1</v>
      </c>
      <c r="G27" s="19">
        <f>'[20]赔款计算书-部分手动填写'!G27</f>
        <v>0.21</v>
      </c>
      <c r="H27" s="19">
        <f>'[20]赔款计算书-部分手动填写'!H27</f>
        <v>1</v>
      </c>
      <c r="I27" s="17">
        <f>'[20]赔款计算书-部分手动填写'!I27</f>
        <v>105</v>
      </c>
    </row>
    <row r="28" s="1" customFormat="1" customHeight="1" spans="1:9">
      <c r="A28" s="13">
        <f t="shared" si="0"/>
        <v>23</v>
      </c>
      <c r="B28" s="17" t="str">
        <f>'[20]赔款计算书-部分手动填写'!B28</f>
        <v>王爱菊</v>
      </c>
      <c r="C28" s="18" t="str">
        <f>REPLACE('[20]赔款计算书-部分手动填写'!C28,9,6,"******")</f>
        <v>37072119******4026</v>
      </c>
      <c r="D28" s="18">
        <f>'[20]赔款计算书-部分手动填写'!E28</f>
        <v>2</v>
      </c>
      <c r="E28" s="17">
        <f t="shared" si="1"/>
        <v>2</v>
      </c>
      <c r="F28" s="17">
        <f>'[20]赔款计算书-部分手动填写'!F28</f>
        <v>0.5</v>
      </c>
      <c r="G28" s="19">
        <f>'[20]赔款计算书-部分手动填写'!G28</f>
        <v>0.21</v>
      </c>
      <c r="H28" s="19">
        <f>'[20]赔款计算书-部分手动填写'!H28</f>
        <v>1</v>
      </c>
      <c r="I28" s="17">
        <f>'[20]赔款计算书-部分手动填写'!I28</f>
        <v>52.5</v>
      </c>
    </row>
    <row r="29" s="1" customFormat="1" customHeight="1" spans="1:9">
      <c r="A29" s="13">
        <f t="shared" si="0"/>
        <v>24</v>
      </c>
      <c r="B29" s="17" t="str">
        <f>'[20]赔款计算书-部分手动填写'!B29</f>
        <v>张月锋</v>
      </c>
      <c r="C29" s="18" t="str">
        <f>REPLACE('[20]赔款计算书-部分手动填写'!C29,9,6,"******")</f>
        <v>37072119******4029</v>
      </c>
      <c r="D29" s="18">
        <f>'[20]赔款计算书-部分手动填写'!E29</f>
        <v>2.7</v>
      </c>
      <c r="E29" s="17">
        <f t="shared" si="1"/>
        <v>2.7</v>
      </c>
      <c r="F29" s="17">
        <f>'[20]赔款计算书-部分手动填写'!F29</f>
        <v>1.5</v>
      </c>
      <c r="G29" s="19">
        <f>'[20]赔款计算书-部分手动填写'!G29</f>
        <v>0.21</v>
      </c>
      <c r="H29" s="19">
        <f>'[20]赔款计算书-部分手动填写'!H29</f>
        <v>1</v>
      </c>
      <c r="I29" s="17">
        <f>'[20]赔款计算书-部分手动填写'!I29</f>
        <v>157.5</v>
      </c>
    </row>
    <row r="30" s="2" customFormat="1" customHeight="1" spans="1:9">
      <c r="A30" s="20" t="s">
        <v>13</v>
      </c>
      <c r="B30" s="21"/>
      <c r="C30" s="17"/>
      <c r="D30" s="18">
        <f t="shared" ref="D30:F30" si="2">SUM(D6:D29)</f>
        <v>70.78</v>
      </c>
      <c r="E30" s="17">
        <f t="shared" si="2"/>
        <v>70.78</v>
      </c>
      <c r="F30" s="17">
        <f t="shared" si="2"/>
        <v>26.8</v>
      </c>
      <c r="G30" s="17"/>
      <c r="H30" s="17"/>
      <c r="I30" s="17">
        <f>SUM(I6:I29)</f>
        <v>2814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30:B30"/>
  </mergeCells>
  <pageMargins left="0.75" right="0.75" top="1" bottom="1" header="0.5" footer="0.5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16" sqref="G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[21]保单信息!C2</f>
        <v>012437070600160102000437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[21]快速理赔单证!C4</f>
        <v>青州市谭坊镇四座楼村董中友等7户</v>
      </c>
      <c r="D4" s="11"/>
      <c r="E4" s="11"/>
      <c r="F4" s="11"/>
      <c r="G4" s="12" t="s">
        <v>3</v>
      </c>
      <c r="H4" s="11" t="str">
        <f>'[21]赔款计算书-部分手动填写'!F4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2" si="0">ROW()-5</f>
        <v>1</v>
      </c>
      <c r="B6" s="17" t="str">
        <f>'[21]赔款计算书-部分手动填写'!B6</f>
        <v>董建利</v>
      </c>
      <c r="C6" s="18" t="str">
        <f>REPLACE('[21]赔款计算书-部分手动填写'!C6,9,6,"******")</f>
        <v>37078119******4012</v>
      </c>
      <c r="D6" s="18">
        <f>'[21]赔款计算书-部分手动填写'!E6</f>
        <v>14</v>
      </c>
      <c r="E6" s="17">
        <f t="shared" ref="E6:E12" si="1">D6</f>
        <v>14</v>
      </c>
      <c r="F6" s="17">
        <f>'[21]赔款计算书-部分手动填写'!F6</f>
        <v>7</v>
      </c>
      <c r="G6" s="19">
        <f>'[21]赔款计算书-部分手动填写'!G6</f>
        <v>0.21</v>
      </c>
      <c r="H6" s="19">
        <f>'[21]赔款计算书-部分手动填写'!H6</f>
        <v>1</v>
      </c>
      <c r="I6" s="17">
        <f>'[21]赔款计算书-部分手动填写'!I6</f>
        <v>735</v>
      </c>
    </row>
    <row r="7" s="1" customFormat="1" customHeight="1" spans="1:9">
      <c r="A7" s="13">
        <f t="shared" si="0"/>
        <v>2</v>
      </c>
      <c r="B7" s="17" t="str">
        <f>'[21]赔款计算书-部分手动填写'!B7</f>
        <v>董建文</v>
      </c>
      <c r="C7" s="18" t="str">
        <f>REPLACE('[21]赔款计算书-部分手动填写'!C7,9,6,"******")</f>
        <v>37072119******4015</v>
      </c>
      <c r="D7" s="18">
        <f>'[21]赔款计算书-部分手动填写'!E7</f>
        <v>1.7</v>
      </c>
      <c r="E7" s="17">
        <f t="shared" si="1"/>
        <v>1.7</v>
      </c>
      <c r="F7" s="17">
        <f>'[21]赔款计算书-部分手动填写'!F7</f>
        <v>1.5</v>
      </c>
      <c r="G7" s="19">
        <f>'[21]赔款计算书-部分手动填写'!G7</f>
        <v>0.21</v>
      </c>
      <c r="H7" s="19">
        <f>'[21]赔款计算书-部分手动填写'!H7</f>
        <v>1</v>
      </c>
      <c r="I7" s="17">
        <f>'[21]赔款计算书-部分手动填写'!I7</f>
        <v>157.5</v>
      </c>
    </row>
    <row r="8" s="1" customFormat="1" customHeight="1" spans="1:9">
      <c r="A8" s="13">
        <f t="shared" si="0"/>
        <v>3</v>
      </c>
      <c r="B8" s="17" t="str">
        <f>'[21]赔款计算书-部分手动填写'!B8</f>
        <v>董中录</v>
      </c>
      <c r="C8" s="18" t="str">
        <f>REPLACE('[21]赔款计算书-部分手动填写'!C8,9,6,"******")</f>
        <v>37072119******4017</v>
      </c>
      <c r="D8" s="18">
        <f>'[21]赔款计算书-部分手动填写'!E8</f>
        <v>2</v>
      </c>
      <c r="E8" s="17">
        <f t="shared" si="1"/>
        <v>2</v>
      </c>
      <c r="F8" s="17">
        <f>'[21]赔款计算书-部分手动填写'!F8</f>
        <v>1</v>
      </c>
      <c r="G8" s="19">
        <f>'[21]赔款计算书-部分手动填写'!G8</f>
        <v>0.21</v>
      </c>
      <c r="H8" s="19">
        <f>'[21]赔款计算书-部分手动填写'!H8</f>
        <v>1</v>
      </c>
      <c r="I8" s="17">
        <f>'[21]赔款计算书-部分手动填写'!I8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'[21]赔款计算书-部分手动填写'!B9</f>
        <v>董中友</v>
      </c>
      <c r="C9" s="18" t="str">
        <f>REPLACE('[21]赔款计算书-部分手动填写'!C9,9,6,"******")</f>
        <v>37072119******4019</v>
      </c>
      <c r="D9" s="18">
        <f>'[21]赔款计算书-部分手动填写'!E9</f>
        <v>1.7</v>
      </c>
      <c r="E9" s="17">
        <f t="shared" si="1"/>
        <v>1.7</v>
      </c>
      <c r="F9" s="17">
        <f>'[21]赔款计算书-部分手动填写'!F9</f>
        <v>0.8</v>
      </c>
      <c r="G9" s="19">
        <f>'[21]赔款计算书-部分手动填写'!G9</f>
        <v>0.21</v>
      </c>
      <c r="H9" s="19">
        <f>'[21]赔款计算书-部分手动填写'!H9</f>
        <v>1</v>
      </c>
      <c r="I9" s="17">
        <f>'[21]赔款计算书-部分手动填写'!I9</f>
        <v>84</v>
      </c>
    </row>
    <row r="10" s="1" customFormat="1" customHeight="1" spans="1:9">
      <c r="A10" s="13">
        <f t="shared" si="0"/>
        <v>5</v>
      </c>
      <c r="B10" s="17" t="str">
        <f>'[21]赔款计算书-部分手动填写'!B10</f>
        <v>何中科</v>
      </c>
      <c r="C10" s="18" t="str">
        <f>REPLACE('[21]赔款计算书-部分手动填写'!C10,9,6,"******")</f>
        <v>37072119******4033</v>
      </c>
      <c r="D10" s="18">
        <f>'[21]赔款计算书-部分手动填写'!E10</f>
        <v>2</v>
      </c>
      <c r="E10" s="17">
        <f t="shared" si="1"/>
        <v>2</v>
      </c>
      <c r="F10" s="17">
        <f>'[21]赔款计算书-部分手动填写'!F10</f>
        <v>1</v>
      </c>
      <c r="G10" s="19">
        <f>'[21]赔款计算书-部分手动填写'!G10</f>
        <v>0.21</v>
      </c>
      <c r="H10" s="19">
        <f>'[21]赔款计算书-部分手动填写'!H10</f>
        <v>1</v>
      </c>
      <c r="I10" s="17">
        <f>'[21]赔款计算书-部分手动填写'!I10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'[21]赔款计算书-部分手动填写'!B11</f>
        <v>路花香</v>
      </c>
      <c r="C11" s="18" t="str">
        <f>REPLACE('[21]赔款计算书-部分手动填写'!C11,9,6,"******")</f>
        <v>37072119******4027</v>
      </c>
      <c r="D11" s="18">
        <f>'[21]赔款计算书-部分手动填写'!E11</f>
        <v>4</v>
      </c>
      <c r="E11" s="17">
        <f t="shared" si="1"/>
        <v>4</v>
      </c>
      <c r="F11" s="17">
        <f>'[21]赔款计算书-部分手动填写'!F11</f>
        <v>3</v>
      </c>
      <c r="G11" s="19">
        <f>'[21]赔款计算书-部分手动填写'!G11</f>
        <v>0.21</v>
      </c>
      <c r="H11" s="19">
        <f>'[21]赔款计算书-部分手动填写'!H11</f>
        <v>1</v>
      </c>
      <c r="I11" s="17">
        <f>'[21]赔款计算书-部分手动填写'!I11</f>
        <v>315</v>
      </c>
    </row>
    <row r="12" s="1" customFormat="1" customHeight="1" spans="1:9">
      <c r="A12" s="13">
        <f t="shared" si="0"/>
        <v>7</v>
      </c>
      <c r="B12" s="17" t="str">
        <f>'[21]赔款计算书-部分手动填写'!B12</f>
        <v>路秀花</v>
      </c>
      <c r="C12" s="18" t="str">
        <f>REPLACE('[21]赔款计算书-部分手动填写'!C12,9,6,"******")</f>
        <v>37072119******4029</v>
      </c>
      <c r="D12" s="18">
        <f>'[21]赔款计算书-部分手动填写'!E12</f>
        <v>2</v>
      </c>
      <c r="E12" s="17">
        <f t="shared" si="1"/>
        <v>2</v>
      </c>
      <c r="F12" s="17">
        <f>'[21]赔款计算书-部分手动填写'!F12</f>
        <v>1.8</v>
      </c>
      <c r="G12" s="19">
        <f>'[21]赔款计算书-部分手动填写'!G12</f>
        <v>0.21</v>
      </c>
      <c r="H12" s="19">
        <f>'[21]赔款计算书-部分手动填写'!H12</f>
        <v>1</v>
      </c>
      <c r="I12" s="17">
        <f>'[21]赔款计算书-部分手动填写'!I12</f>
        <v>189</v>
      </c>
    </row>
    <row r="13" s="2" customFormat="1" customHeight="1" spans="1:9">
      <c r="A13" s="20" t="s">
        <v>13</v>
      </c>
      <c r="B13" s="21"/>
      <c r="C13" s="17"/>
      <c r="D13" s="18">
        <f t="shared" ref="D13:F13" si="2">SUM(D6:D12)</f>
        <v>27.4</v>
      </c>
      <c r="E13" s="17">
        <f t="shared" si="2"/>
        <v>27.4</v>
      </c>
      <c r="F13" s="17">
        <f t="shared" si="2"/>
        <v>16.1</v>
      </c>
      <c r="G13" s="17"/>
      <c r="H13" s="17"/>
      <c r="I13" s="17">
        <f>SUM(I6:I12)</f>
        <v>1690.5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3:B13"/>
  </mergeCells>
  <pageMargins left="0.75" right="0.75" top="1" bottom="1" header="0.5" footer="0.5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14" sqref="H14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[22]保单信息!C2</f>
        <v>012437070600160102000444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[22]快速理赔单证!C4</f>
        <v>青州市谭坊镇孙家楼村李学信等2户</v>
      </c>
      <c r="D4" s="11"/>
      <c r="E4" s="11"/>
      <c r="F4" s="11"/>
      <c r="G4" s="12" t="s">
        <v>3</v>
      </c>
      <c r="H4" s="11" t="str">
        <f>'[22]赔款计算书-部分手动填写'!F4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'[22]赔款计算书-部分手动填写'!B6</f>
        <v>李学信</v>
      </c>
      <c r="C6" s="18" t="str">
        <f>REPLACE('[22]赔款计算书-部分手动填写'!C6,9,6,"******")</f>
        <v>37072119******3613</v>
      </c>
      <c r="D6" s="18">
        <f>'[22]赔款计算书-部分手动填写'!E6</f>
        <v>8.5</v>
      </c>
      <c r="E6" s="17">
        <f>D6</f>
        <v>8.5</v>
      </c>
      <c r="F6" s="17">
        <f>'[22]赔款计算书-部分手动填写'!F6</f>
        <v>2.5</v>
      </c>
      <c r="G6" s="19">
        <f>'[22]赔款计算书-部分手动填写'!G6</f>
        <v>0.21</v>
      </c>
      <c r="H6" s="19">
        <f>'[22]赔款计算书-部分手动填写'!H6</f>
        <v>1</v>
      </c>
      <c r="I6" s="17">
        <f>'[22]赔款计算书-部分手动填写'!I6</f>
        <v>262.5</v>
      </c>
    </row>
    <row r="7" s="1" customFormat="1" customHeight="1" spans="1:9">
      <c r="A7" s="13">
        <f>ROW()-5</f>
        <v>2</v>
      </c>
      <c r="B7" s="17" t="str">
        <f>'[22]赔款计算书-部分手动填写'!B7</f>
        <v>李学强</v>
      </c>
      <c r="C7" s="18" t="str">
        <f>REPLACE('[22]赔款计算书-部分手动填写'!C7,9,6,"******")</f>
        <v>37072119******3618</v>
      </c>
      <c r="D7" s="18">
        <f>'[22]赔款计算书-部分手动填写'!E7</f>
        <v>2.5</v>
      </c>
      <c r="E7" s="17">
        <f>D7</f>
        <v>2.5</v>
      </c>
      <c r="F7" s="17">
        <f>'[22]赔款计算书-部分手动填写'!F7</f>
        <v>1</v>
      </c>
      <c r="G7" s="19">
        <f>'[22]赔款计算书-部分手动填写'!G7</f>
        <v>0.21</v>
      </c>
      <c r="H7" s="19">
        <f>'[22]赔款计算书-部分手动填写'!H7</f>
        <v>1</v>
      </c>
      <c r="I7" s="17">
        <f>'[22]赔款计算书-部分手动填写'!I7</f>
        <v>105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11</v>
      </c>
      <c r="E8" s="17">
        <f t="shared" si="0"/>
        <v>11</v>
      </c>
      <c r="F8" s="17">
        <f t="shared" si="0"/>
        <v>3.5</v>
      </c>
      <c r="G8" s="17"/>
      <c r="H8" s="17"/>
      <c r="I8" s="17">
        <f>SUM(I6:I7)</f>
        <v>367.5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I14" sqref="I14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[23]保单信息!C2</f>
        <v>012437070600160102000403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[23]快速理赔单证!C4</f>
        <v>青州市谭坊镇谭北村有祥庆1户</v>
      </c>
      <c r="D4" s="11"/>
      <c r="E4" s="11"/>
      <c r="F4" s="11"/>
      <c r="G4" s="12" t="s">
        <v>3</v>
      </c>
      <c r="H4" s="11" t="str">
        <f>'[23]赔款计算书-部分手动填写'!F4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'[23]赔款计算书-部分手动填写'!B6</f>
        <v>有祥庆</v>
      </c>
      <c r="C6" s="18" t="str">
        <f>REPLACE('[23]赔款计算书-部分手动填写'!C6,9,6,"******")</f>
        <v>37072119******3612</v>
      </c>
      <c r="D6" s="18">
        <f>'[23]赔款计算书-部分手动填写'!E6</f>
        <v>10.5</v>
      </c>
      <c r="E6" s="17">
        <f>D6</f>
        <v>10.5</v>
      </c>
      <c r="F6" s="17">
        <f>'[23]赔款计算书-部分手动填写'!F6</f>
        <v>2</v>
      </c>
      <c r="G6" s="19">
        <f>'[23]赔款计算书-部分手动填写'!G6</f>
        <v>0.21</v>
      </c>
      <c r="H6" s="19">
        <f>'[23]赔款计算书-部分手动填写'!H6</f>
        <v>1</v>
      </c>
      <c r="I6" s="17">
        <f>'[23]赔款计算书-部分手动填写'!I6</f>
        <v>210</v>
      </c>
    </row>
    <row r="7" s="1" customFormat="1" customHeight="1" spans="1:9">
      <c r="A7" s="22" t="s">
        <v>13</v>
      </c>
      <c r="B7" s="23"/>
      <c r="C7" s="24"/>
      <c r="D7" s="18">
        <f>'[23]赔款计算书-部分手动填写'!E7</f>
        <v>10.5</v>
      </c>
      <c r="E7" s="17">
        <f>D7</f>
        <v>10.5</v>
      </c>
      <c r="F7" s="17">
        <f>'[23]赔款计算书-部分手动填写'!F7</f>
        <v>2</v>
      </c>
      <c r="G7" s="24"/>
      <c r="H7" s="24"/>
      <c r="I7" s="17">
        <f>'[23]赔款计算书-部分手动填写'!I7</f>
        <v>210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D15" sqref="D15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[24]保单信息!C2</f>
        <v>012437070600160102000393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[24]快速理赔单证!C4</f>
        <v>青州市谭坊镇塘坊村赵美兰等32户</v>
      </c>
      <c r="D4" s="11"/>
      <c r="E4" s="11"/>
      <c r="F4" s="11"/>
      <c r="G4" s="12" t="s">
        <v>3</v>
      </c>
      <c r="H4" s="11" t="str">
        <f>'[24]赔款计算书-部分手动填写'!F4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0" si="0">ROW()-5</f>
        <v>1</v>
      </c>
      <c r="B6" s="17" t="str">
        <f>'[24]赔款计算书-部分手动填写'!B6</f>
        <v>巨俊德</v>
      </c>
      <c r="C6" s="18" t="str">
        <f>REPLACE('[24]赔款计算书-部分手动填写'!C6,9,6,"******")</f>
        <v>37072119******4014</v>
      </c>
      <c r="D6" s="18">
        <f>'[24]赔款计算书-部分手动填写'!E6</f>
        <v>5</v>
      </c>
      <c r="E6" s="17">
        <f t="shared" ref="E6:E10" si="1">D6</f>
        <v>5</v>
      </c>
      <c r="F6" s="17">
        <f>'[24]赔款计算书-部分手动填写'!F6</f>
        <v>2</v>
      </c>
      <c r="G6" s="19">
        <f>'[24]赔款计算书-部分手动填写'!G6</f>
        <v>0.21</v>
      </c>
      <c r="H6" s="19">
        <f>'[24]赔款计算书-部分手动填写'!H6</f>
        <v>1</v>
      </c>
      <c r="I6" s="17">
        <f>'[24]赔款计算书-部分手动填写'!I6</f>
        <v>210</v>
      </c>
    </row>
    <row r="7" s="1" customFormat="1" customHeight="1" spans="1:9">
      <c r="A7" s="13">
        <f t="shared" si="0"/>
        <v>2</v>
      </c>
      <c r="B7" s="17" t="str">
        <f>'[24]赔款计算书-部分手动填写'!B7</f>
        <v>巨学正</v>
      </c>
      <c r="C7" s="18" t="str">
        <f>REPLACE('[24]赔款计算书-部分手动填写'!C7,9,6,"******")</f>
        <v>37072119******4030</v>
      </c>
      <c r="D7" s="18">
        <f>'[24]赔款计算书-部分手动填写'!E7</f>
        <v>4</v>
      </c>
      <c r="E7" s="17">
        <f t="shared" si="1"/>
        <v>4</v>
      </c>
      <c r="F7" s="17">
        <f>'[24]赔款计算书-部分手动填写'!F7</f>
        <v>2</v>
      </c>
      <c r="G7" s="19">
        <f>'[24]赔款计算书-部分手动填写'!G7</f>
        <v>0.21</v>
      </c>
      <c r="H7" s="19">
        <f>'[24]赔款计算书-部分手动填写'!H7</f>
        <v>1</v>
      </c>
      <c r="I7" s="17">
        <f>'[24]赔款计算书-部分手动填写'!I7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'[24]赔款计算书-部分手动填写'!B8</f>
        <v>任京福</v>
      </c>
      <c r="C8" s="18" t="str">
        <f>REPLACE('[24]赔款计算书-部分手动填写'!C8,9,6,"******")</f>
        <v>37072119******4018</v>
      </c>
      <c r="D8" s="18">
        <f>'[24]赔款计算书-部分手动填写'!E8</f>
        <v>3</v>
      </c>
      <c r="E8" s="17">
        <f t="shared" si="1"/>
        <v>3</v>
      </c>
      <c r="F8" s="17">
        <f>'[24]赔款计算书-部分手动填写'!F8</f>
        <v>2</v>
      </c>
      <c r="G8" s="19">
        <f>'[24]赔款计算书-部分手动填写'!G8</f>
        <v>0.21</v>
      </c>
      <c r="H8" s="19">
        <f>'[24]赔款计算书-部分手动填写'!H8</f>
        <v>1</v>
      </c>
      <c r="I8" s="17">
        <f>'[24]赔款计算书-部分手动填写'!I8</f>
        <v>210</v>
      </c>
    </row>
    <row r="9" s="1" customFormat="1" customHeight="1" spans="1:9">
      <c r="A9" s="13">
        <f t="shared" si="0"/>
        <v>4</v>
      </c>
      <c r="B9" s="17" t="str">
        <f>'[24]赔款计算书-部分手动填写'!B9</f>
        <v>任京河</v>
      </c>
      <c r="C9" s="18" t="str">
        <f>REPLACE('[24]赔款计算书-部分手动填写'!C9,9,6,"******")</f>
        <v>37072119******4037</v>
      </c>
      <c r="D9" s="18">
        <f>'[24]赔款计算书-部分手动填写'!E9</f>
        <v>3</v>
      </c>
      <c r="E9" s="17">
        <f t="shared" si="1"/>
        <v>3</v>
      </c>
      <c r="F9" s="17">
        <f>'[24]赔款计算书-部分手动填写'!F9</f>
        <v>0.5</v>
      </c>
      <c r="G9" s="19">
        <f>'[24]赔款计算书-部分手动填写'!G9</f>
        <v>0.21</v>
      </c>
      <c r="H9" s="19">
        <f>'[24]赔款计算书-部分手动填写'!H9</f>
        <v>1</v>
      </c>
      <c r="I9" s="17">
        <f>'[24]赔款计算书-部分手动填写'!I9</f>
        <v>52.5</v>
      </c>
    </row>
    <row r="10" s="1" customFormat="1" customHeight="1" spans="1:9">
      <c r="A10" s="13">
        <f t="shared" si="0"/>
        <v>5</v>
      </c>
      <c r="B10" s="17" t="str">
        <f>'[24]赔款计算书-部分手动填写'!B10</f>
        <v>王连波</v>
      </c>
      <c r="C10" s="18" t="str">
        <f>REPLACE('[24]赔款计算书-部分手动填写'!C10,9,6,"******")</f>
        <v>37072119******4034</v>
      </c>
      <c r="D10" s="18">
        <f>'[24]赔款计算书-部分手动填写'!E10</f>
        <v>5</v>
      </c>
      <c r="E10" s="17">
        <f t="shared" si="1"/>
        <v>5</v>
      </c>
      <c r="F10" s="17">
        <f>'[24]赔款计算书-部分手动填写'!F10</f>
        <v>0.9</v>
      </c>
      <c r="G10" s="19">
        <f>'[24]赔款计算书-部分手动填写'!G10</f>
        <v>0.21</v>
      </c>
      <c r="H10" s="19">
        <f>'[24]赔款计算书-部分手动填写'!H10</f>
        <v>1</v>
      </c>
      <c r="I10" s="17">
        <f>'[24]赔款计算书-部分手动填写'!I10</f>
        <v>94.5</v>
      </c>
    </row>
    <row r="11" s="1" customFormat="1" customHeight="1" spans="1:9">
      <c r="A11" s="22" t="s">
        <v>13</v>
      </c>
      <c r="B11" s="23"/>
      <c r="C11" s="24"/>
      <c r="D11" s="25">
        <f>SUM(D6:D10)</f>
        <v>20</v>
      </c>
      <c r="E11" s="26">
        <f>SUM(E6:E10)</f>
        <v>20</v>
      </c>
      <c r="F11" s="26">
        <f>SUM(F6:F10)</f>
        <v>7.4</v>
      </c>
      <c r="G11" s="26"/>
      <c r="H11" s="26"/>
      <c r="I11" s="26">
        <f>SUM(I6:I10)</f>
        <v>777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1:B11"/>
  </mergeCells>
  <pageMargins left="0.75" right="0.75" top="1" bottom="1" header="0.5" footer="0.5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G18" sqref="G18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[25]保单信息!C2</f>
        <v>012437070600160102000401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[25]快速理赔单证!C4</f>
        <v>青州市谭坊镇万坊村白英利等10户</v>
      </c>
      <c r="D4" s="11"/>
      <c r="E4" s="11"/>
      <c r="F4" s="11"/>
      <c r="G4" s="12" t="s">
        <v>3</v>
      </c>
      <c r="H4" s="11" t="str">
        <f>'[25]赔款计算书-部分手动填写'!F4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3" si="0">ROW()-5</f>
        <v>1</v>
      </c>
      <c r="B6" s="17" t="str">
        <f>'[25]赔款计算书-部分手动填写'!B6</f>
        <v>白英利</v>
      </c>
      <c r="C6" s="18" t="str">
        <f>REPLACE('[25]赔款计算书-部分手动填写'!C6,9,6,"******")</f>
        <v>37072119******3617</v>
      </c>
      <c r="D6" s="18">
        <f>'[25]赔款计算书-部分手动填写'!E6</f>
        <v>13</v>
      </c>
      <c r="E6" s="17">
        <f t="shared" ref="E6:E13" si="1">D6</f>
        <v>13</v>
      </c>
      <c r="F6" s="17">
        <f>'[25]赔款计算书-部分手动填写'!F6</f>
        <v>6</v>
      </c>
      <c r="G6" s="19">
        <f>'[25]赔款计算书-部分手动填写'!G6</f>
        <v>0.21</v>
      </c>
      <c r="H6" s="19">
        <f>'[25]赔款计算书-部分手动填写'!H6</f>
        <v>1</v>
      </c>
      <c r="I6" s="17">
        <f>'[25]赔款计算书-部分手动填写'!I6</f>
        <v>630</v>
      </c>
    </row>
    <row r="7" s="1" customFormat="1" customHeight="1" spans="1:9">
      <c r="A7" s="13">
        <f t="shared" si="0"/>
        <v>2</v>
      </c>
      <c r="B7" s="17" t="str">
        <f>'[25]赔款计算书-部分手动填写'!B7</f>
        <v>白占仁</v>
      </c>
      <c r="C7" s="18" t="str">
        <f>REPLACE('[25]赔款计算书-部分手动填写'!C7,9,6,"******")</f>
        <v>37072119******3678</v>
      </c>
      <c r="D7" s="18">
        <f>'[25]赔款计算书-部分手动填写'!E7</f>
        <v>3</v>
      </c>
      <c r="E7" s="17">
        <f t="shared" si="1"/>
        <v>3</v>
      </c>
      <c r="F7" s="17">
        <f>'[25]赔款计算书-部分手动填写'!F7</f>
        <v>2.5</v>
      </c>
      <c r="G7" s="19">
        <f>'[25]赔款计算书-部分手动填写'!G7</f>
        <v>0.21</v>
      </c>
      <c r="H7" s="19">
        <f>'[25]赔款计算书-部分手动填写'!H7</f>
        <v>1</v>
      </c>
      <c r="I7" s="17">
        <f>'[25]赔款计算书-部分手动填写'!I7</f>
        <v>262.5</v>
      </c>
    </row>
    <row r="8" s="1" customFormat="1" customHeight="1" spans="1:9">
      <c r="A8" s="13">
        <f t="shared" si="0"/>
        <v>3</v>
      </c>
      <c r="B8" s="17" t="str">
        <f>'[25]赔款计算书-部分手动填写'!B8</f>
        <v>孟凡友</v>
      </c>
      <c r="C8" s="18" t="str">
        <f>REPLACE('[25]赔款计算书-部分手动填写'!C8,9,6,"******")</f>
        <v>37078119******3654</v>
      </c>
      <c r="D8" s="18">
        <f>'[25]赔款计算书-部分手动填写'!E8</f>
        <v>5</v>
      </c>
      <c r="E8" s="17">
        <f t="shared" si="1"/>
        <v>5</v>
      </c>
      <c r="F8" s="17">
        <f>'[25]赔款计算书-部分手动填写'!F8</f>
        <v>0.3</v>
      </c>
      <c r="G8" s="19">
        <f>'[25]赔款计算书-部分手动填写'!G8</f>
        <v>0.21</v>
      </c>
      <c r="H8" s="19">
        <f>'[25]赔款计算书-部分手动填写'!H8</f>
        <v>1</v>
      </c>
      <c r="I8" s="17">
        <f>'[25]赔款计算书-部分手动填写'!I8</f>
        <v>31.5</v>
      </c>
    </row>
    <row r="9" s="1" customFormat="1" customHeight="1" spans="1:9">
      <c r="A9" s="13">
        <f t="shared" si="0"/>
        <v>4</v>
      </c>
      <c r="B9" s="17" t="str">
        <f>'[25]赔款计算书-部分手动填写'!B9</f>
        <v>王明成</v>
      </c>
      <c r="C9" s="18" t="str">
        <f>REPLACE('[25]赔款计算书-部分手动填写'!C9,9,6,"******")</f>
        <v>37072119******3638</v>
      </c>
      <c r="D9" s="18">
        <f>'[25]赔款计算书-部分手动填写'!E9</f>
        <v>4</v>
      </c>
      <c r="E9" s="17">
        <f t="shared" si="1"/>
        <v>4</v>
      </c>
      <c r="F9" s="17">
        <f>'[25]赔款计算书-部分手动填写'!F9</f>
        <v>0.5</v>
      </c>
      <c r="G9" s="19">
        <f>'[25]赔款计算书-部分手动填写'!G9</f>
        <v>0.21</v>
      </c>
      <c r="H9" s="19">
        <f>'[25]赔款计算书-部分手动填写'!H9</f>
        <v>1</v>
      </c>
      <c r="I9" s="17">
        <f>'[25]赔款计算书-部分手动填写'!I9</f>
        <v>52.5</v>
      </c>
    </row>
    <row r="10" s="1" customFormat="1" customHeight="1" spans="1:9">
      <c r="A10" s="13">
        <f t="shared" si="0"/>
        <v>5</v>
      </c>
      <c r="B10" s="17" t="str">
        <f>'[25]赔款计算书-部分手动填写'!B10</f>
        <v>杨风春</v>
      </c>
      <c r="C10" s="18" t="str">
        <f>REPLACE('[25]赔款计算书-部分手动填写'!C10,9,6,"******")</f>
        <v>37072119******3619</v>
      </c>
      <c r="D10" s="18">
        <f>'[25]赔款计算书-部分手动填写'!E10</f>
        <v>4.5</v>
      </c>
      <c r="E10" s="17">
        <f t="shared" si="1"/>
        <v>4.5</v>
      </c>
      <c r="F10" s="17">
        <f>'[25]赔款计算书-部分手动填写'!F10</f>
        <v>0.3</v>
      </c>
      <c r="G10" s="19">
        <f>'[25]赔款计算书-部分手动填写'!G10</f>
        <v>0.21</v>
      </c>
      <c r="H10" s="19">
        <f>'[25]赔款计算书-部分手动填写'!H10</f>
        <v>1</v>
      </c>
      <c r="I10" s="17">
        <f>'[25]赔款计算书-部分手动填写'!I10</f>
        <v>31.5</v>
      </c>
    </row>
    <row r="11" s="1" customFormat="1" customHeight="1" spans="1:9">
      <c r="A11" s="13">
        <f t="shared" si="0"/>
        <v>6</v>
      </c>
      <c r="B11" s="17" t="str">
        <f>'[25]赔款计算书-部分手动填写'!B11</f>
        <v>张军和</v>
      </c>
      <c r="C11" s="18" t="str">
        <f>REPLACE('[25]赔款计算书-部分手动填写'!C11,9,6,"******")</f>
        <v>37072119******363X</v>
      </c>
      <c r="D11" s="18">
        <f>'[25]赔款计算书-部分手动填写'!E11</f>
        <v>4</v>
      </c>
      <c r="E11" s="17">
        <f t="shared" si="1"/>
        <v>4</v>
      </c>
      <c r="F11" s="17">
        <f>'[25]赔款计算书-部分手动填写'!F11</f>
        <v>2</v>
      </c>
      <c r="G11" s="19">
        <f>'[25]赔款计算书-部分手动填写'!G11</f>
        <v>0.21</v>
      </c>
      <c r="H11" s="19">
        <f>'[25]赔款计算书-部分手动填写'!H11</f>
        <v>1</v>
      </c>
      <c r="I11" s="17">
        <f>'[25]赔款计算书-部分手动填写'!I11</f>
        <v>210</v>
      </c>
    </row>
    <row r="12" s="1" customFormat="1" customHeight="1" spans="1:9">
      <c r="A12" s="13">
        <f t="shared" si="0"/>
        <v>7</v>
      </c>
      <c r="B12" s="17" t="str">
        <f>'[25]赔款计算书-部分手动填写'!B12</f>
        <v>赵文军</v>
      </c>
      <c r="C12" s="18" t="str">
        <f>REPLACE('[25]赔款计算书-部分手动填写'!C12,9,6,"******")</f>
        <v>37072119******3631</v>
      </c>
      <c r="D12" s="18">
        <f>'[25]赔款计算书-部分手动填写'!E12</f>
        <v>3</v>
      </c>
      <c r="E12" s="17">
        <f t="shared" si="1"/>
        <v>3</v>
      </c>
      <c r="F12" s="17">
        <f>'[25]赔款计算书-部分手动填写'!F12</f>
        <v>2</v>
      </c>
      <c r="G12" s="19">
        <f>'[25]赔款计算书-部分手动填写'!G12</f>
        <v>0.21</v>
      </c>
      <c r="H12" s="19">
        <f>'[25]赔款计算书-部分手动填写'!H12</f>
        <v>1</v>
      </c>
      <c r="I12" s="17">
        <f>'[25]赔款计算书-部分手动填写'!I12</f>
        <v>210</v>
      </c>
    </row>
    <row r="13" s="1" customFormat="1" customHeight="1" spans="1:9">
      <c r="A13" s="13">
        <f t="shared" si="0"/>
        <v>8</v>
      </c>
      <c r="B13" s="17" t="str">
        <f>'[25]赔款计算书-部分手动填写'!B13</f>
        <v>朱守礼</v>
      </c>
      <c r="C13" s="18" t="str">
        <f>REPLACE('[25]赔款计算书-部分手动填写'!C13,9,6,"******")</f>
        <v>37072119******3612</v>
      </c>
      <c r="D13" s="18">
        <f>'[25]赔款计算书-部分手动填写'!E13</f>
        <v>3</v>
      </c>
      <c r="E13" s="17">
        <f t="shared" si="1"/>
        <v>3</v>
      </c>
      <c r="F13" s="17">
        <f>'[25]赔款计算书-部分手动填写'!F13</f>
        <v>2</v>
      </c>
      <c r="G13" s="19">
        <f>'[25]赔款计算书-部分手动填写'!G13</f>
        <v>0.21</v>
      </c>
      <c r="H13" s="19">
        <f>'[25]赔款计算书-部分手动填写'!H13</f>
        <v>1</v>
      </c>
      <c r="I13" s="17">
        <f>'[25]赔款计算书-部分手动填写'!I13</f>
        <v>210</v>
      </c>
    </row>
    <row r="14" s="2" customFormat="1" customHeight="1" spans="1:9">
      <c r="A14" s="20" t="s">
        <v>13</v>
      </c>
      <c r="B14" s="21"/>
      <c r="C14" s="17"/>
      <c r="D14" s="18">
        <f t="shared" ref="D14:F14" si="2">SUM(D6:D13)</f>
        <v>39.5</v>
      </c>
      <c r="E14" s="17">
        <f t="shared" si="2"/>
        <v>39.5</v>
      </c>
      <c r="F14" s="17">
        <f t="shared" si="2"/>
        <v>15.6</v>
      </c>
      <c r="G14" s="17"/>
      <c r="H14" s="17"/>
      <c r="I14" s="17">
        <f>SUM(I6:I13)</f>
        <v>1638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4:B14"/>
  </mergeCells>
  <pageMargins left="0.75" right="0.75" top="1" bottom="1" header="0.5" footer="0.5"/>
  <headerFooter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2" sqref="F12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[26]保单信息!C2</f>
        <v>012437070600160102000389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[26]快速理赔单证!C4</f>
        <v>青州市谭坊镇王盘石村董建芳等4户</v>
      </c>
      <c r="D4" s="11"/>
      <c r="E4" s="11"/>
      <c r="F4" s="11"/>
      <c r="G4" s="12" t="s">
        <v>3</v>
      </c>
      <c r="H4" s="11" t="str">
        <f>'[26]赔款计算书-部分手动填写'!F4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'[26]赔款计算书-部分手动填写'!B6</f>
        <v>王瑞仁</v>
      </c>
      <c r="C6" s="18" t="str">
        <f>REPLACE('[26]赔款计算书-部分手动填写'!C6,9,6,"******")</f>
        <v>37072119******4233</v>
      </c>
      <c r="D6" s="18">
        <f>'[26]赔款计算书-部分手动填写'!E6</f>
        <v>2</v>
      </c>
      <c r="E6" s="17">
        <f>D6</f>
        <v>2</v>
      </c>
      <c r="F6" s="17">
        <f>'[26]赔款计算书-部分手动填写'!F6</f>
        <v>0.2</v>
      </c>
      <c r="G6" s="19">
        <f>'[26]赔款计算书-部分手动填写'!G6</f>
        <v>0.21</v>
      </c>
      <c r="H6" s="19">
        <f>'[26]赔款计算书-部分手动填写'!H6</f>
        <v>1</v>
      </c>
      <c r="I6" s="17">
        <f>'[26]赔款计算书-部分手动填写'!I6</f>
        <v>21</v>
      </c>
    </row>
    <row r="7" s="1" customFormat="1" customHeight="1" spans="1:9">
      <c r="A7" s="13">
        <f>ROW()-5</f>
        <v>2</v>
      </c>
      <c r="B7" s="17" t="str">
        <f>'[26]赔款计算书-部分手动填写'!B7</f>
        <v>王学德</v>
      </c>
      <c r="C7" s="18" t="str">
        <f>REPLACE('[26]赔款计算书-部分手动填写'!C7,9,6,"******")</f>
        <v>37072119******4239</v>
      </c>
      <c r="D7" s="18">
        <f>'[26]赔款计算书-部分手动填写'!E7</f>
        <v>2</v>
      </c>
      <c r="E7" s="17">
        <f>D7</f>
        <v>2</v>
      </c>
      <c r="F7" s="17">
        <f>'[26]赔款计算书-部分手动填写'!F7</f>
        <v>1.2</v>
      </c>
      <c r="G7" s="19">
        <f>'[26]赔款计算书-部分手动填写'!G7</f>
        <v>0.21</v>
      </c>
      <c r="H7" s="19">
        <f>'[26]赔款计算书-部分手动填写'!H7</f>
        <v>1</v>
      </c>
      <c r="I7" s="17">
        <f>'[26]赔款计算书-部分手动填写'!I7</f>
        <v>126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4</v>
      </c>
      <c r="E8" s="17">
        <f t="shared" si="0"/>
        <v>4</v>
      </c>
      <c r="F8" s="17">
        <f t="shared" si="0"/>
        <v>1.4</v>
      </c>
      <c r="G8" s="17"/>
      <c r="H8" s="17"/>
      <c r="I8" s="17">
        <f>SUM(I6:I7)</f>
        <v>147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14" sqref="H14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[27]保单信息!C2</f>
        <v>012437070600160102000438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[27]快速理赔单证!C4</f>
        <v>青州市谭坊镇西何村何学彦等2户</v>
      </c>
      <c r="D4" s="11"/>
      <c r="E4" s="11"/>
      <c r="F4" s="11"/>
      <c r="G4" s="12" t="s">
        <v>3</v>
      </c>
      <c r="H4" s="11" t="str">
        <f>'[27]赔款计算书-部分手动填写'!F4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'[27]赔款计算书-部分手动填写'!B6</f>
        <v>何学彦</v>
      </c>
      <c r="C6" s="18" t="str">
        <f>REPLACE('[27]赔款计算书-部分手动填写'!C6,9,6,"******")</f>
        <v>37072119******4033</v>
      </c>
      <c r="D6" s="18">
        <f>'[27]赔款计算书-部分手动填写'!E6</f>
        <v>2.5</v>
      </c>
      <c r="E6" s="17">
        <f>D6</f>
        <v>2.5</v>
      </c>
      <c r="F6" s="17">
        <f>'[27]赔款计算书-部分手动填写'!F6</f>
        <v>2.3</v>
      </c>
      <c r="G6" s="19">
        <f>'[27]赔款计算书-部分手动填写'!G6</f>
        <v>0.21</v>
      </c>
      <c r="H6" s="19">
        <f>'[27]赔款计算书-部分手动填写'!H6</f>
        <v>1</v>
      </c>
      <c r="I6" s="17">
        <f>'[27]赔款计算书-部分手动填写'!I6</f>
        <v>241.5</v>
      </c>
    </row>
    <row r="7" s="1" customFormat="1" customHeight="1" spans="1:9">
      <c r="A7" s="13">
        <f>ROW()-5</f>
        <v>2</v>
      </c>
      <c r="B7" s="17" t="str">
        <f>'[27]赔款计算书-部分手动填写'!B7</f>
        <v>何洪恩</v>
      </c>
      <c r="C7" s="18" t="str">
        <f>REPLACE('[27]赔款计算书-部分手动填写'!C7,9,6,"******")</f>
        <v>37072119******4019</v>
      </c>
      <c r="D7" s="18">
        <f>'[27]赔款计算书-部分手动填写'!E7</f>
        <v>2.5</v>
      </c>
      <c r="E7" s="17">
        <f>D7</f>
        <v>2.5</v>
      </c>
      <c r="F7" s="17">
        <f>'[27]赔款计算书-部分手动填写'!F7</f>
        <v>1.5</v>
      </c>
      <c r="G7" s="19">
        <f>'[27]赔款计算书-部分手动填写'!G7</f>
        <v>0.21</v>
      </c>
      <c r="H7" s="19">
        <f>'[27]赔款计算书-部分手动填写'!H7</f>
        <v>1</v>
      </c>
      <c r="I7" s="17">
        <f>'[27]赔款计算书-部分手动填写'!I7</f>
        <v>157.5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5</v>
      </c>
      <c r="E8" s="17">
        <f t="shared" si="0"/>
        <v>5</v>
      </c>
      <c r="F8" s="17">
        <f t="shared" si="0"/>
        <v>3.8</v>
      </c>
      <c r="G8" s="17"/>
      <c r="H8" s="17"/>
      <c r="I8" s="17">
        <f>SUM(I6:I7)</f>
        <v>399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F13" sqref="F13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[28]保单信息!C2</f>
        <v>012437070600160102000435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[28]快速理赔单证!C4</f>
        <v>青州市谭坊镇西于村李树国等9户</v>
      </c>
      <c r="D4" s="11"/>
      <c r="E4" s="11"/>
      <c r="F4" s="11"/>
      <c r="G4" s="12" t="s">
        <v>3</v>
      </c>
      <c r="H4" s="11" t="str">
        <f>'[28]赔款计算书-部分手动填写'!F4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'[28]赔款计算书-部分手动填写'!B6</f>
        <v>于行云</v>
      </c>
      <c r="C6" s="18" t="str">
        <f>REPLACE('[28]赔款计算书-部分手动填写'!C6,9,6,"******")</f>
        <v>37072119******3814</v>
      </c>
      <c r="D6" s="18">
        <f>'[28]赔款计算书-部分手动填写'!E6</f>
        <v>6.25</v>
      </c>
      <c r="E6" s="17">
        <f>D6</f>
        <v>6.25</v>
      </c>
      <c r="F6" s="17">
        <f>'[28]赔款计算书-部分手动填写'!F6</f>
        <v>1.5</v>
      </c>
      <c r="G6" s="19">
        <f>'[28]赔款计算书-部分手动填写'!G6</f>
        <v>0.21</v>
      </c>
      <c r="H6" s="19">
        <f>'[28]赔款计算书-部分手动填写'!H6</f>
        <v>1</v>
      </c>
      <c r="I6" s="17">
        <f>'[28]赔款计算书-部分手动填写'!I6</f>
        <v>157.5</v>
      </c>
    </row>
    <row r="7" s="1" customFormat="1" customHeight="1" spans="1:9">
      <c r="A7" s="22" t="s">
        <v>13</v>
      </c>
      <c r="B7" s="23"/>
      <c r="C7" s="24"/>
      <c r="D7" s="18">
        <f>'[28]赔款计算书-部分手动填写'!E7</f>
        <v>6.25</v>
      </c>
      <c r="E7" s="17">
        <f>D7</f>
        <v>6.25</v>
      </c>
      <c r="F7" s="17">
        <f>'[28]赔款计算书-部分手动填写'!F7</f>
        <v>1.5</v>
      </c>
      <c r="G7" s="24"/>
      <c r="H7" s="24"/>
      <c r="I7" s="17">
        <f>'[28]赔款计算书-部分手动填写'!I7</f>
        <v>157.5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selection activeCell="K10" sqref="K10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[29]保单信息!C2</f>
        <v>012437070600160102000398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[29]快速理赔单证!C4</f>
        <v>青州市谭坊镇西郑村冀恒海等121户</v>
      </c>
      <c r="D4" s="11"/>
      <c r="E4" s="11"/>
      <c r="F4" s="11"/>
      <c r="G4" s="12" t="s">
        <v>3</v>
      </c>
      <c r="H4" s="11" t="str">
        <f>'[29]赔款计算书-部分手动填写'!F4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69" si="0">ROW()-5</f>
        <v>1</v>
      </c>
      <c r="B6" s="17" t="str">
        <f>'[29]赔款计算书-部分手动填写'!B6</f>
        <v>程美祥</v>
      </c>
      <c r="C6" s="18" t="str">
        <f>REPLACE('[29]赔款计算书-部分手动填写'!C6,9,6,"******")</f>
        <v>37072119******4033</v>
      </c>
      <c r="D6" s="18">
        <f>'[29]赔款计算书-部分手动填写'!E6</f>
        <v>3.5</v>
      </c>
      <c r="E6" s="17">
        <f t="shared" ref="E6:E69" si="1">D6</f>
        <v>3.5</v>
      </c>
      <c r="F6" s="17">
        <f>'[29]赔款计算书-部分手动填写'!F6</f>
        <v>1.5</v>
      </c>
      <c r="G6" s="19">
        <f>'[29]赔款计算书-部分手动填写'!G6</f>
        <v>0.21</v>
      </c>
      <c r="H6" s="19">
        <f>'[29]赔款计算书-部分手动填写'!H6</f>
        <v>1</v>
      </c>
      <c r="I6" s="17">
        <f>'[29]赔款计算书-部分手动填写'!I6</f>
        <v>157.5</v>
      </c>
    </row>
    <row r="7" s="1" customFormat="1" customHeight="1" spans="1:9">
      <c r="A7" s="13">
        <f t="shared" si="0"/>
        <v>2</v>
      </c>
      <c r="B7" s="17" t="str">
        <f>'[29]赔款计算书-部分手动填写'!B7</f>
        <v>程三亭</v>
      </c>
      <c r="C7" s="18" t="str">
        <f>REPLACE('[29]赔款计算书-部分手动填写'!C7,9,6,"******")</f>
        <v>37072119******4033</v>
      </c>
      <c r="D7" s="18">
        <f>'[29]赔款计算书-部分手动填写'!E7</f>
        <v>3.7</v>
      </c>
      <c r="E7" s="17">
        <f t="shared" si="1"/>
        <v>3.7</v>
      </c>
      <c r="F7" s="17">
        <f>'[29]赔款计算书-部分手动填写'!F7</f>
        <v>1.5</v>
      </c>
      <c r="G7" s="19">
        <f>'[29]赔款计算书-部分手动填写'!G7</f>
        <v>0.21</v>
      </c>
      <c r="H7" s="19">
        <f>'[29]赔款计算书-部分手动填写'!H7</f>
        <v>1</v>
      </c>
      <c r="I7" s="17">
        <f>'[29]赔款计算书-部分手动填写'!I7</f>
        <v>157.5</v>
      </c>
    </row>
    <row r="8" s="1" customFormat="1" customHeight="1" spans="1:9">
      <c r="A8" s="13">
        <f t="shared" si="0"/>
        <v>3</v>
      </c>
      <c r="B8" s="17" t="str">
        <f>'[29]赔款计算书-部分手动填写'!B8</f>
        <v>程治荣</v>
      </c>
      <c r="C8" s="18" t="str">
        <f>REPLACE('[29]赔款计算书-部分手动填写'!C8,9,6,"******")</f>
        <v>37072119******4014</v>
      </c>
      <c r="D8" s="18">
        <f>'[29]赔款计算书-部分手动填写'!E8</f>
        <v>5.2</v>
      </c>
      <c r="E8" s="17">
        <f t="shared" si="1"/>
        <v>5.2</v>
      </c>
      <c r="F8" s="17">
        <f>'[29]赔款计算书-部分手动填写'!F8</f>
        <v>3</v>
      </c>
      <c r="G8" s="19">
        <f>'[29]赔款计算书-部分手动填写'!G8</f>
        <v>0.21</v>
      </c>
      <c r="H8" s="19">
        <f>'[29]赔款计算书-部分手动填写'!H8</f>
        <v>1</v>
      </c>
      <c r="I8" s="17">
        <f>'[29]赔款计算书-部分手动填写'!I8</f>
        <v>315</v>
      </c>
    </row>
    <row r="9" s="1" customFormat="1" customHeight="1" spans="1:9">
      <c r="A9" s="13">
        <f t="shared" si="0"/>
        <v>4</v>
      </c>
      <c r="B9" s="17" t="str">
        <f>'[29]赔款计算书-部分手动填写'!B9</f>
        <v>董健美</v>
      </c>
      <c r="C9" s="18" t="str">
        <f>REPLACE('[29]赔款计算书-部分手动填写'!C9,9,6,"******")</f>
        <v>37078119******4028</v>
      </c>
      <c r="D9" s="18">
        <f>'[29]赔款计算书-部分手动填写'!E9</f>
        <v>5.05</v>
      </c>
      <c r="E9" s="17">
        <f t="shared" si="1"/>
        <v>5.05</v>
      </c>
      <c r="F9" s="17">
        <f>'[29]赔款计算书-部分手动填写'!F9</f>
        <v>3</v>
      </c>
      <c r="G9" s="19">
        <f>'[29]赔款计算书-部分手动填写'!G9</f>
        <v>0.21</v>
      </c>
      <c r="H9" s="19">
        <f>'[29]赔款计算书-部分手动填写'!H9</f>
        <v>1</v>
      </c>
      <c r="I9" s="17">
        <f>'[29]赔款计算书-部分手动填写'!I9</f>
        <v>315</v>
      </c>
    </row>
    <row r="10" s="1" customFormat="1" customHeight="1" spans="1:9">
      <c r="A10" s="13">
        <f t="shared" si="0"/>
        <v>5</v>
      </c>
      <c r="B10" s="17" t="str">
        <f>'[29]赔款计算书-部分手动填写'!B10</f>
        <v>杜海军</v>
      </c>
      <c r="C10" s="18" t="str">
        <f>REPLACE('[29]赔款计算书-部分手动填写'!C10,9,6,"******")</f>
        <v>37072119******4039</v>
      </c>
      <c r="D10" s="18">
        <f>'[29]赔款计算书-部分手动填写'!E10</f>
        <v>1.82</v>
      </c>
      <c r="E10" s="17">
        <f t="shared" si="1"/>
        <v>1.82</v>
      </c>
      <c r="F10" s="17">
        <f>'[29]赔款计算书-部分手动填写'!F10</f>
        <v>1</v>
      </c>
      <c r="G10" s="19">
        <f>'[29]赔款计算书-部分手动填写'!G10</f>
        <v>0.21</v>
      </c>
      <c r="H10" s="19">
        <f>'[29]赔款计算书-部分手动填写'!H10</f>
        <v>1</v>
      </c>
      <c r="I10" s="17">
        <f>'[29]赔款计算书-部分手动填写'!I10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'[29]赔款计算书-部分手动填写'!B11</f>
        <v>杜继军</v>
      </c>
      <c r="C11" s="18" t="str">
        <f>REPLACE('[29]赔款计算书-部分手动填写'!C11,9,6,"******")</f>
        <v>37072119******4017</v>
      </c>
      <c r="D11" s="18">
        <f>'[29]赔款计算书-部分手动填写'!E11</f>
        <v>5.12</v>
      </c>
      <c r="E11" s="17">
        <f t="shared" si="1"/>
        <v>5.12</v>
      </c>
      <c r="F11" s="17">
        <f>'[29]赔款计算书-部分手动填写'!F11</f>
        <v>2</v>
      </c>
      <c r="G11" s="19">
        <f>'[29]赔款计算书-部分手动填写'!G11</f>
        <v>0.21</v>
      </c>
      <c r="H11" s="19">
        <f>'[29]赔款计算书-部分手动填写'!H11</f>
        <v>1</v>
      </c>
      <c r="I11" s="17">
        <f>'[29]赔款计算书-部分手动填写'!I11</f>
        <v>210</v>
      </c>
    </row>
    <row r="12" s="1" customFormat="1" customHeight="1" spans="1:9">
      <c r="A12" s="13">
        <f t="shared" si="0"/>
        <v>7</v>
      </c>
      <c r="B12" s="17" t="str">
        <f>'[29]赔款计算书-部分手动填写'!B12</f>
        <v>杜秀华</v>
      </c>
      <c r="C12" s="18" t="str">
        <f>REPLACE('[29]赔款计算书-部分手动填写'!C12,9,6,"******")</f>
        <v>37072119******4021</v>
      </c>
      <c r="D12" s="18">
        <f>'[29]赔款计算书-部分手动填写'!E12</f>
        <v>4.5</v>
      </c>
      <c r="E12" s="17">
        <f t="shared" si="1"/>
        <v>4.5</v>
      </c>
      <c r="F12" s="17">
        <f>'[29]赔款计算书-部分手动填写'!F12</f>
        <v>2.5</v>
      </c>
      <c r="G12" s="19">
        <f>'[29]赔款计算书-部分手动填写'!G12</f>
        <v>0.21</v>
      </c>
      <c r="H12" s="19">
        <f>'[29]赔款计算书-部分手动填写'!H12</f>
        <v>1</v>
      </c>
      <c r="I12" s="17">
        <f>'[29]赔款计算书-部分手动填写'!I12</f>
        <v>262.5</v>
      </c>
    </row>
    <row r="13" s="1" customFormat="1" customHeight="1" spans="1:9">
      <c r="A13" s="13">
        <f t="shared" si="0"/>
        <v>8</v>
      </c>
      <c r="B13" s="17" t="str">
        <f>'[29]赔款计算书-部分手动填写'!B13</f>
        <v>杜跃军</v>
      </c>
      <c r="C13" s="18" t="str">
        <f>REPLACE('[29]赔款计算书-部分手动填写'!C13,9,6,"******")</f>
        <v>37072119******4018</v>
      </c>
      <c r="D13" s="18">
        <f>'[29]赔款计算书-部分手动填写'!E13</f>
        <v>2</v>
      </c>
      <c r="E13" s="17">
        <f t="shared" si="1"/>
        <v>2</v>
      </c>
      <c r="F13" s="17">
        <f>'[29]赔款计算书-部分手动填写'!F13</f>
        <v>1</v>
      </c>
      <c r="G13" s="19">
        <f>'[29]赔款计算书-部分手动填写'!G13</f>
        <v>0.21</v>
      </c>
      <c r="H13" s="19">
        <f>'[29]赔款计算书-部分手动填写'!H13</f>
        <v>1</v>
      </c>
      <c r="I13" s="17">
        <f>'[29]赔款计算书-部分手动填写'!I13</f>
        <v>105</v>
      </c>
    </row>
    <row r="14" s="1" customFormat="1" customHeight="1" spans="1:9">
      <c r="A14" s="13">
        <f t="shared" si="0"/>
        <v>9</v>
      </c>
      <c r="B14" s="17" t="str">
        <f>'[29]赔款计算书-部分手动填写'!B14</f>
        <v>冀爱花</v>
      </c>
      <c r="C14" s="18" t="str">
        <f>REPLACE('[29]赔款计算书-部分手动填写'!C14,9,6,"******")</f>
        <v>37072119******4025</v>
      </c>
      <c r="D14" s="18">
        <f>'[29]赔款计算书-部分手动填写'!E14</f>
        <v>2.5</v>
      </c>
      <c r="E14" s="17">
        <f t="shared" si="1"/>
        <v>2.5</v>
      </c>
      <c r="F14" s="17">
        <f>'[29]赔款计算书-部分手动填写'!F14</f>
        <v>1</v>
      </c>
      <c r="G14" s="19">
        <f>'[29]赔款计算书-部分手动填写'!G14</f>
        <v>0.21</v>
      </c>
      <c r="H14" s="19">
        <f>'[29]赔款计算书-部分手动填写'!H14</f>
        <v>1</v>
      </c>
      <c r="I14" s="17">
        <f>'[29]赔款计算书-部分手动填写'!I14</f>
        <v>105</v>
      </c>
    </row>
    <row r="15" s="1" customFormat="1" customHeight="1" spans="1:9">
      <c r="A15" s="13">
        <f t="shared" si="0"/>
        <v>10</v>
      </c>
      <c r="B15" s="17" t="str">
        <f>'[29]赔款计算书-部分手动填写'!B15</f>
        <v>冀保才</v>
      </c>
      <c r="C15" s="18" t="str">
        <f>REPLACE('[29]赔款计算书-部分手动填写'!C15,9,6,"******")</f>
        <v>37072119******4016</v>
      </c>
      <c r="D15" s="18">
        <f>'[29]赔款计算书-部分手动填写'!E15</f>
        <v>4.1</v>
      </c>
      <c r="E15" s="17">
        <f t="shared" si="1"/>
        <v>4.1</v>
      </c>
      <c r="F15" s="17">
        <f>'[29]赔款计算书-部分手动填写'!F15</f>
        <v>2</v>
      </c>
      <c r="G15" s="19">
        <f>'[29]赔款计算书-部分手动填写'!G15</f>
        <v>0.21</v>
      </c>
      <c r="H15" s="19">
        <f>'[29]赔款计算书-部分手动填写'!H15</f>
        <v>1</v>
      </c>
      <c r="I15" s="17">
        <f>'[29]赔款计算书-部分手动填写'!I15</f>
        <v>210</v>
      </c>
    </row>
    <row r="16" s="1" customFormat="1" customHeight="1" spans="1:9">
      <c r="A16" s="13">
        <f t="shared" si="0"/>
        <v>11</v>
      </c>
      <c r="B16" s="17" t="str">
        <f>'[29]赔款计算书-部分手动填写'!B16</f>
        <v>冀步新</v>
      </c>
      <c r="C16" s="18" t="str">
        <f>REPLACE('[29]赔款计算书-部分手动填写'!C16,9,6,"******")</f>
        <v>37072119******407x</v>
      </c>
      <c r="D16" s="18">
        <f>'[29]赔款计算书-部分手动填写'!E16</f>
        <v>1.21</v>
      </c>
      <c r="E16" s="17">
        <f t="shared" si="1"/>
        <v>1.21</v>
      </c>
      <c r="F16" s="17">
        <f>'[29]赔款计算书-部分手动填写'!F16</f>
        <v>1</v>
      </c>
      <c r="G16" s="19">
        <f>'[29]赔款计算书-部分手动填写'!G16</f>
        <v>0.21</v>
      </c>
      <c r="H16" s="19">
        <f>'[29]赔款计算书-部分手动填写'!H16</f>
        <v>1</v>
      </c>
      <c r="I16" s="17">
        <f>'[29]赔款计算书-部分手动填写'!I16</f>
        <v>105</v>
      </c>
    </row>
    <row r="17" s="1" customFormat="1" customHeight="1" spans="1:9">
      <c r="A17" s="13">
        <f t="shared" si="0"/>
        <v>12</v>
      </c>
      <c r="B17" s="17" t="str">
        <f>'[29]赔款计算书-部分手动填写'!B17</f>
        <v>冀步增</v>
      </c>
      <c r="C17" s="18" t="str">
        <f>REPLACE('[29]赔款计算书-部分手动填写'!C17,9,6,"******")</f>
        <v>37072119******4038</v>
      </c>
      <c r="D17" s="18">
        <f>'[29]赔款计算书-部分手动填写'!E17</f>
        <v>3</v>
      </c>
      <c r="E17" s="17">
        <f t="shared" si="1"/>
        <v>3</v>
      </c>
      <c r="F17" s="17">
        <f>'[29]赔款计算书-部分手动填写'!F17</f>
        <v>2.5</v>
      </c>
      <c r="G17" s="19">
        <f>'[29]赔款计算书-部分手动填写'!G17</f>
        <v>0.21</v>
      </c>
      <c r="H17" s="19">
        <f>'[29]赔款计算书-部分手动填写'!H17</f>
        <v>1</v>
      </c>
      <c r="I17" s="17">
        <f>'[29]赔款计算书-部分手动填写'!I17</f>
        <v>262.5</v>
      </c>
    </row>
    <row r="18" s="1" customFormat="1" customHeight="1" spans="1:9">
      <c r="A18" s="13">
        <f t="shared" si="0"/>
        <v>13</v>
      </c>
      <c r="B18" s="17" t="str">
        <f>'[29]赔款计算书-部分手动填写'!B18</f>
        <v>冀彩云</v>
      </c>
      <c r="C18" s="18" t="str">
        <f>REPLACE('[29]赔款计算书-部分手动填写'!C18,9,6,"******")</f>
        <v>37072119******4042</v>
      </c>
      <c r="D18" s="18">
        <f>'[29]赔款计算书-部分手动填写'!E18</f>
        <v>1.5</v>
      </c>
      <c r="E18" s="17">
        <f t="shared" si="1"/>
        <v>1.5</v>
      </c>
      <c r="F18" s="17">
        <f>'[29]赔款计算书-部分手动填写'!F18</f>
        <v>1.3</v>
      </c>
      <c r="G18" s="19">
        <f>'[29]赔款计算书-部分手动填写'!G18</f>
        <v>0.21</v>
      </c>
      <c r="H18" s="19">
        <f>'[29]赔款计算书-部分手动填写'!H18</f>
        <v>1</v>
      </c>
      <c r="I18" s="17">
        <f>'[29]赔款计算书-部分手动填写'!I18</f>
        <v>136.5</v>
      </c>
    </row>
    <row r="19" s="1" customFormat="1" customHeight="1" spans="1:9">
      <c r="A19" s="13">
        <f t="shared" si="0"/>
        <v>14</v>
      </c>
      <c r="B19" s="17" t="str">
        <f>'[29]赔款计算书-部分手动填写'!B19</f>
        <v>冀昌</v>
      </c>
      <c r="C19" s="18" t="str">
        <f>REPLACE('[29]赔款计算书-部分手动填写'!C19,9,6,"******")</f>
        <v>37072119******4019</v>
      </c>
      <c r="D19" s="18">
        <f>'[29]赔款计算书-部分手动填写'!E19</f>
        <v>1.5</v>
      </c>
      <c r="E19" s="17">
        <f t="shared" si="1"/>
        <v>1.5</v>
      </c>
      <c r="F19" s="17">
        <f>'[29]赔款计算书-部分手动填写'!F19</f>
        <v>1</v>
      </c>
      <c r="G19" s="19">
        <f>'[29]赔款计算书-部分手动填写'!G19</f>
        <v>0.21</v>
      </c>
      <c r="H19" s="19">
        <f>'[29]赔款计算书-部分手动填写'!H19</f>
        <v>1</v>
      </c>
      <c r="I19" s="17">
        <f>'[29]赔款计算书-部分手动填写'!I19</f>
        <v>105</v>
      </c>
    </row>
    <row r="20" s="1" customFormat="1" customHeight="1" spans="1:9">
      <c r="A20" s="13">
        <f t="shared" si="0"/>
        <v>15</v>
      </c>
      <c r="B20" s="17" t="str">
        <f>'[29]赔款计算书-部分手动填写'!B20</f>
        <v>冀成军</v>
      </c>
      <c r="C20" s="18" t="str">
        <f>REPLACE('[29]赔款计算书-部分手动填写'!C20,9,6,"******")</f>
        <v>37072119******4019</v>
      </c>
      <c r="D20" s="18">
        <f>'[29]赔款计算书-部分手动填写'!E20</f>
        <v>3</v>
      </c>
      <c r="E20" s="17">
        <f t="shared" si="1"/>
        <v>3</v>
      </c>
      <c r="F20" s="17">
        <f>'[29]赔款计算书-部分手动填写'!F20</f>
        <v>2</v>
      </c>
      <c r="G20" s="19">
        <f>'[29]赔款计算书-部分手动填写'!G20</f>
        <v>0.21</v>
      </c>
      <c r="H20" s="19">
        <f>'[29]赔款计算书-部分手动填写'!H20</f>
        <v>1</v>
      </c>
      <c r="I20" s="17">
        <f>'[29]赔款计算书-部分手动填写'!I20</f>
        <v>210</v>
      </c>
    </row>
    <row r="21" s="1" customFormat="1" customHeight="1" spans="1:9">
      <c r="A21" s="13">
        <f t="shared" si="0"/>
        <v>16</v>
      </c>
      <c r="B21" s="17" t="str">
        <f>'[29]赔款计算书-部分手动填写'!B21</f>
        <v>冀成元</v>
      </c>
      <c r="C21" s="18" t="str">
        <f>REPLACE('[29]赔款计算书-部分手动填写'!C21,9,6,"******")</f>
        <v>37072119******401x</v>
      </c>
      <c r="D21" s="18">
        <f>'[29]赔款计算书-部分手动填写'!E21</f>
        <v>1.1</v>
      </c>
      <c r="E21" s="17">
        <f t="shared" si="1"/>
        <v>1.1</v>
      </c>
      <c r="F21" s="17">
        <f>'[29]赔款计算书-部分手动填写'!F21</f>
        <v>1</v>
      </c>
      <c r="G21" s="19">
        <f>'[29]赔款计算书-部分手动填写'!G21</f>
        <v>0.21</v>
      </c>
      <c r="H21" s="19">
        <f>'[29]赔款计算书-部分手动填写'!H21</f>
        <v>1</v>
      </c>
      <c r="I21" s="17">
        <f>'[29]赔款计算书-部分手动填写'!I21</f>
        <v>105</v>
      </c>
    </row>
    <row r="22" s="1" customFormat="1" customHeight="1" spans="1:9">
      <c r="A22" s="13">
        <f t="shared" si="0"/>
        <v>17</v>
      </c>
      <c r="B22" s="17" t="str">
        <f>'[29]赔款计算书-部分手动填写'!B22</f>
        <v>冀春杰</v>
      </c>
      <c r="C22" s="18" t="str">
        <f>REPLACE('[29]赔款计算书-部分手动填写'!C22,9,6,"******")</f>
        <v>37072119******4027</v>
      </c>
      <c r="D22" s="18">
        <f>'[29]赔款计算书-部分手动填写'!E22</f>
        <v>5.9</v>
      </c>
      <c r="E22" s="17">
        <f t="shared" si="1"/>
        <v>5.9</v>
      </c>
      <c r="F22" s="17">
        <f>'[29]赔款计算书-部分手动填写'!F22</f>
        <v>2</v>
      </c>
      <c r="G22" s="19">
        <f>'[29]赔款计算书-部分手动填写'!G22</f>
        <v>0.21</v>
      </c>
      <c r="H22" s="19">
        <f>'[29]赔款计算书-部分手动填写'!H22</f>
        <v>1</v>
      </c>
      <c r="I22" s="17">
        <f>'[29]赔款计算书-部分手动填写'!I22</f>
        <v>210</v>
      </c>
    </row>
    <row r="23" s="1" customFormat="1" customHeight="1" spans="1:9">
      <c r="A23" s="13">
        <f t="shared" si="0"/>
        <v>18</v>
      </c>
      <c r="B23" s="17" t="str">
        <f>'[29]赔款计算书-部分手动填写'!B23</f>
        <v>冀道来</v>
      </c>
      <c r="C23" s="18" t="str">
        <f>REPLACE('[29]赔款计算书-部分手动填写'!C23,9,6,"******")</f>
        <v>37072119******4011</v>
      </c>
      <c r="D23" s="18">
        <f>'[29]赔款计算书-部分手动填写'!E23</f>
        <v>4</v>
      </c>
      <c r="E23" s="17">
        <f t="shared" si="1"/>
        <v>4</v>
      </c>
      <c r="F23" s="17">
        <f>'[29]赔款计算书-部分手动填写'!F23</f>
        <v>3.5</v>
      </c>
      <c r="G23" s="19">
        <f>'[29]赔款计算书-部分手动填写'!G23</f>
        <v>0.21</v>
      </c>
      <c r="H23" s="19">
        <f>'[29]赔款计算书-部分手动填写'!H23</f>
        <v>1</v>
      </c>
      <c r="I23" s="17">
        <f>'[29]赔款计算书-部分手动填写'!I23</f>
        <v>367.5</v>
      </c>
    </row>
    <row r="24" s="1" customFormat="1" customHeight="1" spans="1:9">
      <c r="A24" s="13">
        <f t="shared" si="0"/>
        <v>19</v>
      </c>
      <c r="B24" s="17" t="str">
        <f>'[29]赔款计算书-部分手动填写'!B24</f>
        <v>冀道灵</v>
      </c>
      <c r="C24" s="18" t="str">
        <f>REPLACE('[29]赔款计算书-部分手动填写'!C24,9,6,"******")</f>
        <v>37072119******4016</v>
      </c>
      <c r="D24" s="18">
        <f>'[29]赔款计算书-部分手动填写'!E24</f>
        <v>2.5</v>
      </c>
      <c r="E24" s="17">
        <f t="shared" si="1"/>
        <v>2.5</v>
      </c>
      <c r="F24" s="17">
        <f>'[29]赔款计算书-部分手动填写'!F24</f>
        <v>1</v>
      </c>
      <c r="G24" s="19">
        <f>'[29]赔款计算书-部分手动填写'!G24</f>
        <v>0.21</v>
      </c>
      <c r="H24" s="19">
        <f>'[29]赔款计算书-部分手动填写'!H24</f>
        <v>1</v>
      </c>
      <c r="I24" s="17">
        <f>'[29]赔款计算书-部分手动填写'!I24</f>
        <v>105</v>
      </c>
    </row>
    <row r="25" s="1" customFormat="1" customHeight="1" spans="1:9">
      <c r="A25" s="13">
        <f t="shared" si="0"/>
        <v>20</v>
      </c>
      <c r="B25" s="17" t="str">
        <f>'[29]赔款计算书-部分手动填写'!B25</f>
        <v>冀道双</v>
      </c>
      <c r="C25" s="18" t="str">
        <f>REPLACE('[29]赔款计算书-部分手动填写'!C25,9,6,"******")</f>
        <v>37072119******4014</v>
      </c>
      <c r="D25" s="18">
        <f>'[29]赔款计算书-部分手动填写'!E25</f>
        <v>4</v>
      </c>
      <c r="E25" s="17">
        <f t="shared" si="1"/>
        <v>4</v>
      </c>
      <c r="F25" s="17">
        <f>'[29]赔款计算书-部分手动填写'!F25</f>
        <v>2.5</v>
      </c>
      <c r="G25" s="19">
        <f>'[29]赔款计算书-部分手动填写'!G25</f>
        <v>0.21</v>
      </c>
      <c r="H25" s="19">
        <f>'[29]赔款计算书-部分手动填写'!H25</f>
        <v>1</v>
      </c>
      <c r="I25" s="17">
        <f>'[29]赔款计算书-部分手动填写'!I25</f>
        <v>262.5</v>
      </c>
    </row>
    <row r="26" s="1" customFormat="1" customHeight="1" spans="1:9">
      <c r="A26" s="13">
        <f t="shared" si="0"/>
        <v>21</v>
      </c>
      <c r="B26" s="17" t="str">
        <f>'[29]赔款计算书-部分手动填写'!B26</f>
        <v>冀道喜</v>
      </c>
      <c r="C26" s="18" t="str">
        <f>REPLACE('[29]赔款计算书-部分手动填写'!C26,9,6,"******")</f>
        <v>37072119******4017</v>
      </c>
      <c r="D26" s="18">
        <f>'[29]赔款计算书-部分手动填写'!E26</f>
        <v>2</v>
      </c>
      <c r="E26" s="17">
        <f t="shared" si="1"/>
        <v>2</v>
      </c>
      <c r="F26" s="17">
        <f>'[29]赔款计算书-部分手动填写'!F26</f>
        <v>0.5</v>
      </c>
      <c r="G26" s="19">
        <f>'[29]赔款计算书-部分手动填写'!G26</f>
        <v>0.21</v>
      </c>
      <c r="H26" s="19">
        <f>'[29]赔款计算书-部分手动填写'!H26</f>
        <v>1</v>
      </c>
      <c r="I26" s="17">
        <f>'[29]赔款计算书-部分手动填写'!I26</f>
        <v>52.5</v>
      </c>
    </row>
    <row r="27" s="1" customFormat="1" customHeight="1" spans="1:9">
      <c r="A27" s="13">
        <f t="shared" si="0"/>
        <v>22</v>
      </c>
      <c r="B27" s="17" t="str">
        <f>'[29]赔款计算书-部分手动填写'!B27</f>
        <v>冀道祥</v>
      </c>
      <c r="C27" s="18" t="str">
        <f>REPLACE('[29]赔款计算书-部分手动填写'!C27,9,6,"******")</f>
        <v>37072119******4073</v>
      </c>
      <c r="D27" s="18">
        <f>'[29]赔款计算书-部分手动填写'!E27</f>
        <v>4</v>
      </c>
      <c r="E27" s="17">
        <f t="shared" si="1"/>
        <v>4</v>
      </c>
      <c r="F27" s="17">
        <f>'[29]赔款计算书-部分手动填写'!F27</f>
        <v>3</v>
      </c>
      <c r="G27" s="19">
        <f>'[29]赔款计算书-部分手动填写'!G27</f>
        <v>0.21</v>
      </c>
      <c r="H27" s="19">
        <f>'[29]赔款计算书-部分手动填写'!H27</f>
        <v>1</v>
      </c>
      <c r="I27" s="17">
        <f>'[29]赔款计算书-部分手动填写'!I27</f>
        <v>315</v>
      </c>
    </row>
    <row r="28" s="1" customFormat="1" customHeight="1" spans="1:9">
      <c r="A28" s="13">
        <f t="shared" si="0"/>
        <v>23</v>
      </c>
      <c r="B28" s="17" t="str">
        <f>'[29]赔款计算书-部分手动填写'!B28</f>
        <v>冀道忠</v>
      </c>
      <c r="C28" s="18" t="str">
        <f>REPLACE('[29]赔款计算书-部分手动填写'!C28,9,6,"******")</f>
        <v>37072119******4011</v>
      </c>
      <c r="D28" s="18">
        <f>'[29]赔款计算书-部分手动填写'!E28</f>
        <v>2.9</v>
      </c>
      <c r="E28" s="17">
        <f t="shared" si="1"/>
        <v>2.9</v>
      </c>
      <c r="F28" s="17">
        <f>'[29]赔款计算书-部分手动填写'!F28</f>
        <v>1.5</v>
      </c>
      <c r="G28" s="19">
        <f>'[29]赔款计算书-部分手动填写'!G28</f>
        <v>0.21</v>
      </c>
      <c r="H28" s="19">
        <f>'[29]赔款计算书-部分手动填写'!H28</f>
        <v>1</v>
      </c>
      <c r="I28" s="17">
        <f>'[29]赔款计算书-部分手动填写'!I28</f>
        <v>157.5</v>
      </c>
    </row>
    <row r="29" s="1" customFormat="1" customHeight="1" spans="1:9">
      <c r="A29" s="13">
        <f t="shared" si="0"/>
        <v>24</v>
      </c>
      <c r="B29" s="17" t="str">
        <f>'[29]赔款计算书-部分手动填写'!B29</f>
        <v>冀德生</v>
      </c>
      <c r="C29" s="18" t="str">
        <f>REPLACE('[29]赔款计算书-部分手动填写'!C29,9,6,"******")</f>
        <v>37072119******4014</v>
      </c>
      <c r="D29" s="18">
        <f>'[29]赔款计算书-部分手动填写'!E29</f>
        <v>3</v>
      </c>
      <c r="E29" s="17">
        <f t="shared" si="1"/>
        <v>3</v>
      </c>
      <c r="F29" s="17">
        <f>'[29]赔款计算书-部分手动填写'!F29</f>
        <v>0.3</v>
      </c>
      <c r="G29" s="19">
        <f>'[29]赔款计算书-部分手动填写'!G29</f>
        <v>0.21</v>
      </c>
      <c r="H29" s="19">
        <f>'[29]赔款计算书-部分手动填写'!H29</f>
        <v>1</v>
      </c>
      <c r="I29" s="17">
        <f>'[29]赔款计算书-部分手动填写'!I29</f>
        <v>31.5</v>
      </c>
    </row>
    <row r="30" s="1" customFormat="1" customHeight="1" spans="1:9">
      <c r="A30" s="13">
        <f t="shared" si="0"/>
        <v>25</v>
      </c>
      <c r="B30" s="17" t="str">
        <f>'[29]赔款计算书-部分手动填写'!B30</f>
        <v>冀刚</v>
      </c>
      <c r="C30" s="18" t="str">
        <f>REPLACE('[29]赔款计算书-部分手动填写'!C30,9,6,"******")</f>
        <v>37072119******4012</v>
      </c>
      <c r="D30" s="18">
        <f>'[29]赔款计算书-部分手动填写'!E30</f>
        <v>1</v>
      </c>
      <c r="E30" s="17">
        <f t="shared" si="1"/>
        <v>1</v>
      </c>
      <c r="F30" s="17">
        <f>'[29]赔款计算书-部分手动填写'!F30</f>
        <v>0.6</v>
      </c>
      <c r="G30" s="19">
        <f>'[29]赔款计算书-部分手动填写'!G30</f>
        <v>0.21</v>
      </c>
      <c r="H30" s="19">
        <f>'[29]赔款计算书-部分手动填写'!H30</f>
        <v>1</v>
      </c>
      <c r="I30" s="17">
        <f>'[29]赔款计算书-部分手动填写'!I30</f>
        <v>63</v>
      </c>
    </row>
    <row r="31" s="1" customFormat="1" customHeight="1" spans="1:9">
      <c r="A31" s="13">
        <f t="shared" si="0"/>
        <v>26</v>
      </c>
      <c r="B31" s="17" t="str">
        <f>'[29]赔款计算书-部分手动填写'!B31</f>
        <v>冀光启</v>
      </c>
      <c r="C31" s="18" t="str">
        <f>REPLACE('[29]赔款计算书-部分手动填写'!C31,9,6,"******")</f>
        <v>37072119******4030</v>
      </c>
      <c r="D31" s="18">
        <f>'[29]赔款计算书-部分手动填写'!E31</f>
        <v>3</v>
      </c>
      <c r="E31" s="17">
        <f t="shared" si="1"/>
        <v>3</v>
      </c>
      <c r="F31" s="17">
        <f>'[29]赔款计算书-部分手动填写'!F31</f>
        <v>2</v>
      </c>
      <c r="G31" s="19">
        <f>'[29]赔款计算书-部分手动填写'!G31</f>
        <v>0.21</v>
      </c>
      <c r="H31" s="19">
        <f>'[29]赔款计算书-部分手动填写'!H31</f>
        <v>1</v>
      </c>
      <c r="I31" s="17">
        <f>'[29]赔款计算书-部分手动填写'!I31</f>
        <v>210</v>
      </c>
    </row>
    <row r="32" s="1" customFormat="1" customHeight="1" spans="1:9">
      <c r="A32" s="13">
        <f t="shared" si="0"/>
        <v>27</v>
      </c>
      <c r="B32" s="17" t="str">
        <f>'[29]赔款计算书-部分手动填写'!B32</f>
        <v>冀光友</v>
      </c>
      <c r="C32" s="18" t="str">
        <f>REPLACE('[29]赔款计算书-部分手动填写'!C32,9,6,"******")</f>
        <v>37072119******4033</v>
      </c>
      <c r="D32" s="18">
        <f>'[29]赔款计算书-部分手动填写'!E32</f>
        <v>2</v>
      </c>
      <c r="E32" s="17">
        <f t="shared" si="1"/>
        <v>2</v>
      </c>
      <c r="F32" s="17">
        <f>'[29]赔款计算书-部分手动填写'!F32</f>
        <v>1.1</v>
      </c>
      <c r="G32" s="19">
        <f>'[29]赔款计算书-部分手动填写'!G32</f>
        <v>0.21</v>
      </c>
      <c r="H32" s="19">
        <f>'[29]赔款计算书-部分手动填写'!H32</f>
        <v>1</v>
      </c>
      <c r="I32" s="17">
        <f>'[29]赔款计算书-部分手动填写'!I32</f>
        <v>115.5</v>
      </c>
    </row>
    <row r="33" s="1" customFormat="1" customHeight="1" spans="1:9">
      <c r="A33" s="13">
        <f t="shared" si="0"/>
        <v>28</v>
      </c>
      <c r="B33" s="17" t="str">
        <f>'[29]赔款计算书-部分手动填写'!B33</f>
        <v>冀国春</v>
      </c>
      <c r="C33" s="18" t="str">
        <f>REPLACE('[29]赔款计算书-部分手动填写'!C33,9,6,"******")</f>
        <v>37072119******4013</v>
      </c>
      <c r="D33" s="18">
        <f>'[29]赔款计算书-部分手动填写'!E33</f>
        <v>2</v>
      </c>
      <c r="E33" s="17">
        <f t="shared" si="1"/>
        <v>2</v>
      </c>
      <c r="F33" s="17">
        <f>'[29]赔款计算书-部分手动填写'!F33</f>
        <v>1</v>
      </c>
      <c r="G33" s="19">
        <f>'[29]赔款计算书-部分手动填写'!G33</f>
        <v>0.21</v>
      </c>
      <c r="H33" s="19">
        <f>'[29]赔款计算书-部分手动填写'!H33</f>
        <v>1</v>
      </c>
      <c r="I33" s="17">
        <f>'[29]赔款计算书-部分手动填写'!I33</f>
        <v>105</v>
      </c>
    </row>
    <row r="34" s="1" customFormat="1" customHeight="1" spans="1:9">
      <c r="A34" s="13">
        <f t="shared" si="0"/>
        <v>29</v>
      </c>
      <c r="B34" s="17" t="str">
        <f>'[29]赔款计算书-部分手动填写'!B34</f>
        <v>冀恒海</v>
      </c>
      <c r="C34" s="18" t="str">
        <f>REPLACE('[29]赔款计算书-部分手动填写'!C34,9,6,"******")</f>
        <v>37072119******4010</v>
      </c>
      <c r="D34" s="18">
        <f>'[29]赔款计算书-部分手动填写'!E34</f>
        <v>4.7</v>
      </c>
      <c r="E34" s="17">
        <f t="shared" si="1"/>
        <v>4.7</v>
      </c>
      <c r="F34" s="17">
        <f>'[29]赔款计算书-部分手动填写'!F34</f>
        <v>3</v>
      </c>
      <c r="G34" s="19">
        <f>'[29]赔款计算书-部分手动填写'!G34</f>
        <v>0.21</v>
      </c>
      <c r="H34" s="19">
        <f>'[29]赔款计算书-部分手动填写'!H34</f>
        <v>1</v>
      </c>
      <c r="I34" s="17">
        <f>'[29]赔款计算书-部分手动填写'!I34</f>
        <v>315</v>
      </c>
    </row>
    <row r="35" s="1" customFormat="1" customHeight="1" spans="1:9">
      <c r="A35" s="13">
        <f t="shared" si="0"/>
        <v>30</v>
      </c>
      <c r="B35" s="17" t="str">
        <f>'[29]赔款计算书-部分手动填写'!B35</f>
        <v>冀红娟</v>
      </c>
      <c r="C35" s="18" t="str">
        <f>REPLACE('[29]赔款计算书-部分手动填写'!C35,9,6,"******")</f>
        <v>37072119******4021</v>
      </c>
      <c r="D35" s="18">
        <f>'[29]赔款计算书-部分手动填写'!E35</f>
        <v>4.5</v>
      </c>
      <c r="E35" s="17">
        <f t="shared" si="1"/>
        <v>4.5</v>
      </c>
      <c r="F35" s="17">
        <f>'[29]赔款计算书-部分手动填写'!F35</f>
        <v>4</v>
      </c>
      <c r="G35" s="19">
        <f>'[29]赔款计算书-部分手动填写'!G35</f>
        <v>0.21</v>
      </c>
      <c r="H35" s="19">
        <f>'[29]赔款计算书-部分手动填写'!H35</f>
        <v>1</v>
      </c>
      <c r="I35" s="17">
        <f>'[29]赔款计算书-部分手动填写'!I35</f>
        <v>420</v>
      </c>
    </row>
    <row r="36" s="1" customFormat="1" customHeight="1" spans="1:9">
      <c r="A36" s="13">
        <f t="shared" si="0"/>
        <v>31</v>
      </c>
      <c r="B36" s="17" t="str">
        <f>'[29]赔款计算书-部分手动填写'!B36</f>
        <v>冀怀忠</v>
      </c>
      <c r="C36" s="18" t="str">
        <f>REPLACE('[29]赔款计算书-部分手动填写'!C36,9,6,"******")</f>
        <v>37072119******4019</v>
      </c>
      <c r="D36" s="18">
        <f>'[29]赔款计算书-部分手动填写'!E36</f>
        <v>5.35</v>
      </c>
      <c r="E36" s="17">
        <f t="shared" si="1"/>
        <v>5.35</v>
      </c>
      <c r="F36" s="17">
        <f>'[29]赔款计算书-部分手动填写'!F36</f>
        <v>2</v>
      </c>
      <c r="G36" s="19">
        <f>'[29]赔款计算书-部分手动填写'!G36</f>
        <v>0.21</v>
      </c>
      <c r="H36" s="19">
        <f>'[29]赔款计算书-部分手动填写'!H36</f>
        <v>1</v>
      </c>
      <c r="I36" s="17">
        <f>'[29]赔款计算书-部分手动填写'!I36</f>
        <v>210</v>
      </c>
    </row>
    <row r="37" s="1" customFormat="1" customHeight="1" spans="1:9">
      <c r="A37" s="13">
        <f t="shared" si="0"/>
        <v>32</v>
      </c>
      <c r="B37" s="17" t="str">
        <f>'[29]赔款计算书-部分手动填写'!B37</f>
        <v>冀惠元</v>
      </c>
      <c r="C37" s="18" t="str">
        <f>REPLACE('[29]赔款计算书-部分手动填写'!C37,9,6,"******")</f>
        <v>37072119******4038</v>
      </c>
      <c r="D37" s="18">
        <f>'[29]赔款计算书-部分手动填写'!E37</f>
        <v>2</v>
      </c>
      <c r="E37" s="17">
        <f t="shared" si="1"/>
        <v>2</v>
      </c>
      <c r="F37" s="17">
        <f>'[29]赔款计算书-部分手动填写'!F37</f>
        <v>1</v>
      </c>
      <c r="G37" s="19">
        <f>'[29]赔款计算书-部分手动填写'!G37</f>
        <v>0.21</v>
      </c>
      <c r="H37" s="19">
        <f>'[29]赔款计算书-部分手动填写'!H37</f>
        <v>1</v>
      </c>
      <c r="I37" s="17">
        <f>'[29]赔款计算书-部分手动填写'!I37</f>
        <v>105</v>
      </c>
    </row>
    <row r="38" s="1" customFormat="1" customHeight="1" spans="1:9">
      <c r="A38" s="13">
        <f t="shared" si="0"/>
        <v>33</v>
      </c>
      <c r="B38" s="17" t="str">
        <f>'[29]赔款计算书-部分手动填写'!B38</f>
        <v>冀建国</v>
      </c>
      <c r="C38" s="18" t="str">
        <f>REPLACE('[29]赔款计算书-部分手动填写'!C38,9,6,"******")</f>
        <v>37072119******4016</v>
      </c>
      <c r="D38" s="18">
        <f>'[29]赔款计算书-部分手动填写'!E38</f>
        <v>1.18</v>
      </c>
      <c r="E38" s="17">
        <f t="shared" si="1"/>
        <v>1.18</v>
      </c>
      <c r="F38" s="17">
        <f>'[29]赔款计算书-部分手动填写'!F38</f>
        <v>0.5</v>
      </c>
      <c r="G38" s="19">
        <f>'[29]赔款计算书-部分手动填写'!G38</f>
        <v>0.21</v>
      </c>
      <c r="H38" s="19">
        <f>'[29]赔款计算书-部分手动填写'!H38</f>
        <v>1</v>
      </c>
      <c r="I38" s="17">
        <f>'[29]赔款计算书-部分手动填写'!I38</f>
        <v>52.5</v>
      </c>
    </row>
    <row r="39" s="1" customFormat="1" customHeight="1" spans="1:9">
      <c r="A39" s="13">
        <f t="shared" si="0"/>
        <v>34</v>
      </c>
      <c r="B39" s="17" t="str">
        <f>'[29]赔款计算书-部分手动填写'!B39</f>
        <v>冀奎晶</v>
      </c>
      <c r="C39" s="18" t="str">
        <f>REPLACE('[29]赔款计算书-部分手动填写'!C39,9,6,"******")</f>
        <v>37078119******401x</v>
      </c>
      <c r="D39" s="18">
        <f>'[29]赔款计算书-部分手动填写'!E39</f>
        <v>1.95</v>
      </c>
      <c r="E39" s="17">
        <f t="shared" si="1"/>
        <v>1.95</v>
      </c>
      <c r="F39" s="17">
        <f>'[29]赔款计算书-部分手动填写'!F39</f>
        <v>1.2</v>
      </c>
      <c r="G39" s="19">
        <f>'[29]赔款计算书-部分手动填写'!G39</f>
        <v>0.21</v>
      </c>
      <c r="H39" s="19">
        <f>'[29]赔款计算书-部分手动填写'!H39</f>
        <v>1</v>
      </c>
      <c r="I39" s="17">
        <f>'[29]赔款计算书-部分手动填写'!I39</f>
        <v>126</v>
      </c>
    </row>
    <row r="40" s="1" customFormat="1" customHeight="1" spans="1:9">
      <c r="A40" s="13">
        <f t="shared" si="0"/>
        <v>35</v>
      </c>
      <c r="B40" s="17" t="str">
        <f>'[29]赔款计算书-部分手动填写'!B40</f>
        <v>冀利成</v>
      </c>
      <c r="C40" s="18" t="str">
        <f>REPLACE('[29]赔款计算书-部分手动填写'!C40,9,6,"******")</f>
        <v>37072119******4010</v>
      </c>
      <c r="D40" s="18">
        <f>'[29]赔款计算书-部分手动填写'!E40</f>
        <v>3.3</v>
      </c>
      <c r="E40" s="17">
        <f t="shared" si="1"/>
        <v>3.3</v>
      </c>
      <c r="F40" s="17">
        <f>'[29]赔款计算书-部分手动填写'!F40</f>
        <v>3</v>
      </c>
      <c r="G40" s="19">
        <f>'[29]赔款计算书-部分手动填写'!G40</f>
        <v>0.21</v>
      </c>
      <c r="H40" s="19">
        <f>'[29]赔款计算书-部分手动填写'!H40</f>
        <v>1</v>
      </c>
      <c r="I40" s="17">
        <f>'[29]赔款计算书-部分手动填写'!I40</f>
        <v>315</v>
      </c>
    </row>
    <row r="41" s="1" customFormat="1" customHeight="1" spans="1:9">
      <c r="A41" s="13">
        <f t="shared" si="0"/>
        <v>36</v>
      </c>
      <c r="B41" s="17" t="str">
        <f>'[29]赔款计算书-部分手动填写'!B41</f>
        <v>冀明宝</v>
      </c>
      <c r="C41" s="18" t="str">
        <f>REPLACE('[29]赔款计算书-部分手动填写'!C41,9,6,"******")</f>
        <v>37072119******4014</v>
      </c>
      <c r="D41" s="18">
        <f>'[29]赔款计算书-部分手动填写'!E41</f>
        <v>7</v>
      </c>
      <c r="E41" s="17">
        <f t="shared" si="1"/>
        <v>7</v>
      </c>
      <c r="F41" s="17">
        <f>'[29]赔款计算书-部分手动填写'!F41</f>
        <v>2</v>
      </c>
      <c r="G41" s="19">
        <f>'[29]赔款计算书-部分手动填写'!G41</f>
        <v>0.21</v>
      </c>
      <c r="H41" s="19">
        <f>'[29]赔款计算书-部分手动填写'!H41</f>
        <v>1</v>
      </c>
      <c r="I41" s="17">
        <f>'[29]赔款计算书-部分手动填写'!I41</f>
        <v>210</v>
      </c>
    </row>
    <row r="42" s="1" customFormat="1" customHeight="1" spans="1:9">
      <c r="A42" s="13">
        <f t="shared" si="0"/>
        <v>37</v>
      </c>
      <c r="B42" s="17" t="str">
        <f>'[29]赔款计算书-部分手动填写'!B42</f>
        <v>冀明春</v>
      </c>
      <c r="C42" s="18" t="str">
        <f>REPLACE('[29]赔款计算书-部分手动填写'!C42,9,6,"******")</f>
        <v>37072119******4013</v>
      </c>
      <c r="D42" s="18">
        <f>'[29]赔款计算书-部分手动填写'!E42</f>
        <v>6.97</v>
      </c>
      <c r="E42" s="17">
        <f t="shared" si="1"/>
        <v>6.97</v>
      </c>
      <c r="F42" s="17">
        <f>'[29]赔款计算书-部分手动填写'!F42</f>
        <v>3.5</v>
      </c>
      <c r="G42" s="19">
        <f>'[29]赔款计算书-部分手动填写'!G42</f>
        <v>0.21</v>
      </c>
      <c r="H42" s="19">
        <f>'[29]赔款计算书-部分手动填写'!H42</f>
        <v>1</v>
      </c>
      <c r="I42" s="17">
        <f>'[29]赔款计算书-部分手动填写'!I42</f>
        <v>367.5</v>
      </c>
    </row>
    <row r="43" s="1" customFormat="1" customHeight="1" spans="1:9">
      <c r="A43" s="13">
        <f t="shared" si="0"/>
        <v>38</v>
      </c>
      <c r="B43" s="17" t="str">
        <f>'[29]赔款计算书-部分手动填写'!B43</f>
        <v>冀明垒</v>
      </c>
      <c r="C43" s="18" t="str">
        <f>REPLACE('[29]赔款计算书-部分手动填写'!C43,9,6,"******")</f>
        <v>37072119******4016</v>
      </c>
      <c r="D43" s="18">
        <f>'[29]赔款计算书-部分手动填写'!E43</f>
        <v>5</v>
      </c>
      <c r="E43" s="17">
        <f t="shared" si="1"/>
        <v>5</v>
      </c>
      <c r="F43" s="17">
        <f>'[29]赔款计算书-部分手动填写'!F43</f>
        <v>1</v>
      </c>
      <c r="G43" s="19">
        <f>'[29]赔款计算书-部分手动填写'!G43</f>
        <v>0.21</v>
      </c>
      <c r="H43" s="19">
        <f>'[29]赔款计算书-部分手动填写'!H43</f>
        <v>1</v>
      </c>
      <c r="I43" s="17">
        <f>'[29]赔款计算书-部分手动填写'!I43</f>
        <v>105</v>
      </c>
    </row>
    <row r="44" s="1" customFormat="1" customHeight="1" spans="1:9">
      <c r="A44" s="13">
        <f t="shared" si="0"/>
        <v>39</v>
      </c>
      <c r="B44" s="17" t="str">
        <f>'[29]赔款计算书-部分手动填写'!B44</f>
        <v>冀明生</v>
      </c>
      <c r="C44" s="18" t="str">
        <f>REPLACE('[29]赔款计算书-部分手动填写'!C44,9,6,"******")</f>
        <v>37072119******4012</v>
      </c>
      <c r="D44" s="18">
        <f>'[29]赔款计算书-部分手动填写'!E44</f>
        <v>4</v>
      </c>
      <c r="E44" s="17">
        <f t="shared" si="1"/>
        <v>4</v>
      </c>
      <c r="F44" s="17">
        <f>'[29]赔款计算书-部分手动填写'!F44</f>
        <v>3.5</v>
      </c>
      <c r="G44" s="19">
        <f>'[29]赔款计算书-部分手动填写'!G44</f>
        <v>0.21</v>
      </c>
      <c r="H44" s="19">
        <f>'[29]赔款计算书-部分手动填写'!H44</f>
        <v>1</v>
      </c>
      <c r="I44" s="17">
        <f>'[29]赔款计算书-部分手动填写'!I44</f>
        <v>367.5</v>
      </c>
    </row>
    <row r="45" s="1" customFormat="1" customHeight="1" spans="1:9">
      <c r="A45" s="13">
        <f t="shared" si="0"/>
        <v>40</v>
      </c>
      <c r="B45" s="17" t="str">
        <f>'[29]赔款计算书-部分手动填写'!B45</f>
        <v>冀鹏</v>
      </c>
      <c r="C45" s="18" t="str">
        <f>REPLACE('[29]赔款计算书-部分手动填写'!C45,9,6,"******")</f>
        <v>37072119******4114</v>
      </c>
      <c r="D45" s="18">
        <f>'[29]赔款计算书-部分手动填写'!E45</f>
        <v>4</v>
      </c>
      <c r="E45" s="17">
        <f t="shared" si="1"/>
        <v>4</v>
      </c>
      <c r="F45" s="17">
        <f>'[29]赔款计算书-部分手动填写'!F45</f>
        <v>1</v>
      </c>
      <c r="G45" s="19">
        <f>'[29]赔款计算书-部分手动填写'!G45</f>
        <v>0.21</v>
      </c>
      <c r="H45" s="19">
        <f>'[29]赔款计算书-部分手动填写'!H45</f>
        <v>1</v>
      </c>
      <c r="I45" s="17">
        <f>'[29]赔款计算书-部分手动填写'!I45</f>
        <v>105</v>
      </c>
    </row>
    <row r="46" s="1" customFormat="1" customHeight="1" spans="1:9">
      <c r="A46" s="13">
        <f t="shared" si="0"/>
        <v>41</v>
      </c>
      <c r="B46" s="17" t="str">
        <f>'[29]赔款计算书-部分手动填写'!B46</f>
        <v>冀清春</v>
      </c>
      <c r="C46" s="18" t="str">
        <f>REPLACE('[29]赔款计算书-部分手动填写'!C46,9,6,"******")</f>
        <v>37072119******4016</v>
      </c>
      <c r="D46" s="18">
        <f>'[29]赔款计算书-部分手动填写'!E46</f>
        <v>0.63</v>
      </c>
      <c r="E46" s="17">
        <f t="shared" si="1"/>
        <v>0.63</v>
      </c>
      <c r="F46" s="17">
        <f>'[29]赔款计算书-部分手动填写'!F46</f>
        <v>0.5</v>
      </c>
      <c r="G46" s="19">
        <f>'[29]赔款计算书-部分手动填写'!G46</f>
        <v>0.21</v>
      </c>
      <c r="H46" s="19">
        <f>'[29]赔款计算书-部分手动填写'!H46</f>
        <v>1</v>
      </c>
      <c r="I46" s="17">
        <f>'[29]赔款计算书-部分手动填写'!I46</f>
        <v>52.5</v>
      </c>
    </row>
    <row r="47" s="1" customFormat="1" customHeight="1" spans="1:9">
      <c r="A47" s="13">
        <f t="shared" si="0"/>
        <v>42</v>
      </c>
      <c r="B47" s="17" t="str">
        <f>'[29]赔款计算书-部分手动填写'!B47</f>
        <v>冀全民</v>
      </c>
      <c r="C47" s="18" t="str">
        <f>REPLACE('[29]赔款计算书-部分手动填写'!C47,9,6,"******")</f>
        <v>37072119******4038</v>
      </c>
      <c r="D47" s="18">
        <f>'[29]赔款计算书-部分手动填写'!E47</f>
        <v>3.5</v>
      </c>
      <c r="E47" s="17">
        <f t="shared" si="1"/>
        <v>3.5</v>
      </c>
      <c r="F47" s="17">
        <f>'[29]赔款计算书-部分手动填写'!F47</f>
        <v>0.8</v>
      </c>
      <c r="G47" s="19">
        <f>'[29]赔款计算书-部分手动填写'!G47</f>
        <v>0.21</v>
      </c>
      <c r="H47" s="19">
        <f>'[29]赔款计算书-部分手动填写'!H47</f>
        <v>1</v>
      </c>
      <c r="I47" s="17">
        <f>'[29]赔款计算书-部分手动填写'!I47</f>
        <v>84</v>
      </c>
    </row>
    <row r="48" s="1" customFormat="1" customHeight="1" spans="1:9">
      <c r="A48" s="13">
        <f t="shared" si="0"/>
        <v>43</v>
      </c>
      <c r="B48" s="17" t="str">
        <f>'[29]赔款计算书-部分手动填写'!B48</f>
        <v>冀仁</v>
      </c>
      <c r="C48" s="18" t="str">
        <f>REPLACE('[29]赔款计算书-部分手动填写'!C48,9,6,"******")</f>
        <v>37072119******401X</v>
      </c>
      <c r="D48" s="18">
        <f>'[29]赔款计算书-部分手动填写'!E48</f>
        <v>1.5</v>
      </c>
      <c r="E48" s="17">
        <f t="shared" si="1"/>
        <v>1.5</v>
      </c>
      <c r="F48" s="17">
        <f>'[29]赔款计算书-部分手动填写'!F48</f>
        <v>1</v>
      </c>
      <c r="G48" s="19">
        <f>'[29]赔款计算书-部分手动填写'!G48</f>
        <v>0.21</v>
      </c>
      <c r="H48" s="19">
        <f>'[29]赔款计算书-部分手动填写'!H48</f>
        <v>1</v>
      </c>
      <c r="I48" s="17">
        <f>'[29]赔款计算书-部分手动填写'!I48</f>
        <v>105</v>
      </c>
    </row>
    <row r="49" s="1" customFormat="1" customHeight="1" spans="1:9">
      <c r="A49" s="13">
        <f t="shared" si="0"/>
        <v>44</v>
      </c>
      <c r="B49" s="17" t="str">
        <f>'[29]赔款计算书-部分手动填写'!B49</f>
        <v>冀少军</v>
      </c>
      <c r="C49" s="18" t="str">
        <f>REPLACE('[29]赔款计算书-部分手动填写'!C49,9,6,"******")</f>
        <v>37078119******4018</v>
      </c>
      <c r="D49" s="18">
        <f>'[29]赔款计算书-部分手动填写'!E49</f>
        <v>1.1</v>
      </c>
      <c r="E49" s="17">
        <f t="shared" si="1"/>
        <v>1.1</v>
      </c>
      <c r="F49" s="17">
        <f>'[29]赔款计算书-部分手动填写'!F49</f>
        <v>0.5</v>
      </c>
      <c r="G49" s="19">
        <f>'[29]赔款计算书-部分手动填写'!G49</f>
        <v>0.21</v>
      </c>
      <c r="H49" s="19">
        <f>'[29]赔款计算书-部分手动填写'!H49</f>
        <v>1</v>
      </c>
      <c r="I49" s="17">
        <f>'[29]赔款计算书-部分手动填写'!I49</f>
        <v>52.5</v>
      </c>
    </row>
    <row r="50" s="1" customFormat="1" customHeight="1" spans="1:9">
      <c r="A50" s="13">
        <f t="shared" si="0"/>
        <v>45</v>
      </c>
      <c r="B50" s="17" t="str">
        <f>'[29]赔款计算书-部分手动填写'!B50</f>
        <v>冀维海</v>
      </c>
      <c r="C50" s="18" t="str">
        <f>REPLACE('[29]赔款计算书-部分手动填写'!C50,9,6,"******")</f>
        <v>37072119******4072</v>
      </c>
      <c r="D50" s="18">
        <f>'[29]赔款计算书-部分手动填写'!E50</f>
        <v>2.4</v>
      </c>
      <c r="E50" s="17">
        <f t="shared" si="1"/>
        <v>2.4</v>
      </c>
      <c r="F50" s="17">
        <f>'[29]赔款计算书-部分手动填写'!F50</f>
        <v>2</v>
      </c>
      <c r="G50" s="19">
        <f>'[29]赔款计算书-部分手动填写'!G50</f>
        <v>0.21</v>
      </c>
      <c r="H50" s="19">
        <f>'[29]赔款计算书-部分手动填写'!H50</f>
        <v>1</v>
      </c>
      <c r="I50" s="17">
        <f>'[29]赔款计算书-部分手动填写'!I50</f>
        <v>210</v>
      </c>
    </row>
    <row r="51" s="1" customFormat="1" customHeight="1" spans="1:9">
      <c r="A51" s="13">
        <f t="shared" si="0"/>
        <v>46</v>
      </c>
      <c r="B51" s="17" t="str">
        <f>'[29]赔款计算书-部分手动填写'!B51</f>
        <v>冀文庆</v>
      </c>
      <c r="C51" s="18" t="str">
        <f>REPLACE('[29]赔款计算书-部分手动填写'!C51,9,6,"******")</f>
        <v>37072119******4010</v>
      </c>
      <c r="D51" s="18">
        <f>'[29]赔款计算书-部分手动填写'!E51</f>
        <v>1.6</v>
      </c>
      <c r="E51" s="17">
        <f t="shared" si="1"/>
        <v>1.6</v>
      </c>
      <c r="F51" s="17">
        <f>'[29]赔款计算书-部分手动填写'!F51</f>
        <v>1</v>
      </c>
      <c r="G51" s="19">
        <f>'[29]赔款计算书-部分手动填写'!G51</f>
        <v>0.21</v>
      </c>
      <c r="H51" s="19">
        <f>'[29]赔款计算书-部分手动填写'!H51</f>
        <v>1</v>
      </c>
      <c r="I51" s="17">
        <f>'[29]赔款计算书-部分手动填写'!I51</f>
        <v>105</v>
      </c>
    </row>
    <row r="52" s="1" customFormat="1" customHeight="1" spans="1:9">
      <c r="A52" s="13">
        <f t="shared" si="0"/>
        <v>47</v>
      </c>
      <c r="B52" s="17" t="str">
        <f>'[29]赔款计算书-部分手动填写'!B52</f>
        <v>冀希春</v>
      </c>
      <c r="C52" s="18" t="str">
        <f>REPLACE('[29]赔款计算书-部分手动填写'!C52,9,6,"******")</f>
        <v>37072119******4011</v>
      </c>
      <c r="D52" s="18">
        <f>'[29]赔款计算书-部分手动填写'!E52</f>
        <v>1.3</v>
      </c>
      <c r="E52" s="17">
        <f t="shared" si="1"/>
        <v>1.3</v>
      </c>
      <c r="F52" s="17">
        <f>'[29]赔款计算书-部分手动填写'!F52</f>
        <v>1.1</v>
      </c>
      <c r="G52" s="19">
        <f>'[29]赔款计算书-部分手动填写'!G52</f>
        <v>0.21</v>
      </c>
      <c r="H52" s="19">
        <f>'[29]赔款计算书-部分手动填写'!H52</f>
        <v>1</v>
      </c>
      <c r="I52" s="17">
        <f>'[29]赔款计算书-部分手动填写'!I52</f>
        <v>115.5</v>
      </c>
    </row>
    <row r="53" s="1" customFormat="1" customHeight="1" spans="1:9">
      <c r="A53" s="13">
        <f t="shared" si="0"/>
        <v>48</v>
      </c>
      <c r="B53" s="17" t="str">
        <f>'[29]赔款计算书-部分手动填写'!B53</f>
        <v>冀新建</v>
      </c>
      <c r="C53" s="18" t="str">
        <f>REPLACE('[29]赔款计算书-部分手动填写'!C53,9,6,"******")</f>
        <v>37072119******4018</v>
      </c>
      <c r="D53" s="18">
        <f>'[29]赔款计算书-部分手动填写'!E53</f>
        <v>1.5</v>
      </c>
      <c r="E53" s="17">
        <f t="shared" si="1"/>
        <v>1.5</v>
      </c>
      <c r="F53" s="17">
        <f>'[29]赔款计算书-部分手动填写'!F53</f>
        <v>1</v>
      </c>
      <c r="G53" s="19">
        <f>'[29]赔款计算书-部分手动填写'!G53</f>
        <v>0.21</v>
      </c>
      <c r="H53" s="19">
        <f>'[29]赔款计算书-部分手动填写'!H53</f>
        <v>1</v>
      </c>
      <c r="I53" s="17">
        <f>'[29]赔款计算书-部分手动填写'!I53</f>
        <v>105</v>
      </c>
    </row>
    <row r="54" s="1" customFormat="1" customHeight="1" spans="1:9">
      <c r="A54" s="13">
        <f t="shared" si="0"/>
        <v>49</v>
      </c>
      <c r="B54" s="17" t="str">
        <f>'[29]赔款计算书-部分手动填写'!B54</f>
        <v>冀兴国</v>
      </c>
      <c r="C54" s="18" t="str">
        <f>REPLACE('[29]赔款计算书-部分手动填写'!C54,9,6,"******")</f>
        <v>37072119******4018</v>
      </c>
      <c r="D54" s="18">
        <f>'[29]赔款计算书-部分手动填写'!E54</f>
        <v>3.2</v>
      </c>
      <c r="E54" s="17">
        <f t="shared" si="1"/>
        <v>3.2</v>
      </c>
      <c r="F54" s="17">
        <f>'[29]赔款计算书-部分手动填写'!F54</f>
        <v>1</v>
      </c>
      <c r="G54" s="19">
        <f>'[29]赔款计算书-部分手动填写'!G54</f>
        <v>0.21</v>
      </c>
      <c r="H54" s="19">
        <f>'[29]赔款计算书-部分手动填写'!H54</f>
        <v>1</v>
      </c>
      <c r="I54" s="17">
        <f>'[29]赔款计算书-部分手动填写'!I54</f>
        <v>105</v>
      </c>
    </row>
    <row r="55" s="1" customFormat="1" customHeight="1" spans="1:9">
      <c r="A55" s="13">
        <f t="shared" si="0"/>
        <v>50</v>
      </c>
      <c r="B55" s="17" t="str">
        <f>'[29]赔款计算书-部分手动填写'!B55</f>
        <v>冀学昌</v>
      </c>
      <c r="C55" s="18" t="str">
        <f>REPLACE('[29]赔款计算书-部分手动填写'!C55,9,6,"******")</f>
        <v>37072119******4016</v>
      </c>
      <c r="D55" s="18">
        <f>'[29]赔款计算书-部分手动填写'!E55</f>
        <v>3</v>
      </c>
      <c r="E55" s="17">
        <f t="shared" si="1"/>
        <v>3</v>
      </c>
      <c r="F55" s="17">
        <f>'[29]赔款计算书-部分手动填写'!F55</f>
        <v>2.6</v>
      </c>
      <c r="G55" s="19">
        <f>'[29]赔款计算书-部分手动填写'!G55</f>
        <v>0.21</v>
      </c>
      <c r="H55" s="19">
        <f>'[29]赔款计算书-部分手动填写'!H55</f>
        <v>1</v>
      </c>
      <c r="I55" s="17">
        <f>'[29]赔款计算书-部分手动填写'!I55</f>
        <v>273</v>
      </c>
    </row>
    <row r="56" s="1" customFormat="1" customHeight="1" spans="1:9">
      <c r="A56" s="13">
        <f t="shared" si="0"/>
        <v>51</v>
      </c>
      <c r="B56" s="17" t="str">
        <f>'[29]赔款计算书-部分手动填写'!B56</f>
        <v>冀学海</v>
      </c>
      <c r="C56" s="18" t="str">
        <f>REPLACE('[29]赔款计算书-部分手动填写'!C56,9,6,"******")</f>
        <v>37072119******4019</v>
      </c>
      <c r="D56" s="18">
        <f>'[29]赔款计算书-部分手动填写'!E56</f>
        <v>3</v>
      </c>
      <c r="E56" s="17">
        <f t="shared" si="1"/>
        <v>3</v>
      </c>
      <c r="F56" s="17">
        <f>'[29]赔款计算书-部分手动填写'!F56</f>
        <v>2</v>
      </c>
      <c r="G56" s="19">
        <f>'[29]赔款计算书-部分手动填写'!G56</f>
        <v>0.21</v>
      </c>
      <c r="H56" s="19">
        <f>'[29]赔款计算书-部分手动填写'!H56</f>
        <v>1</v>
      </c>
      <c r="I56" s="17">
        <f>'[29]赔款计算书-部分手动填写'!I56</f>
        <v>210</v>
      </c>
    </row>
    <row r="57" s="1" customFormat="1" customHeight="1" spans="1:9">
      <c r="A57" s="13">
        <f t="shared" si="0"/>
        <v>52</v>
      </c>
      <c r="B57" s="17" t="str">
        <f>'[29]赔款计算书-部分手动填写'!B57</f>
        <v>冀学伍</v>
      </c>
      <c r="C57" s="18" t="str">
        <f>REPLACE('[29]赔款计算书-部分手动填写'!C57,9,6,"******")</f>
        <v>37072119******401X</v>
      </c>
      <c r="D57" s="18">
        <f>'[29]赔款计算书-部分手动填写'!E57</f>
        <v>3</v>
      </c>
      <c r="E57" s="17">
        <f t="shared" si="1"/>
        <v>3</v>
      </c>
      <c r="F57" s="17">
        <f>'[29]赔款计算书-部分手动填写'!F57</f>
        <v>2.5</v>
      </c>
      <c r="G57" s="19">
        <f>'[29]赔款计算书-部分手动填写'!G57</f>
        <v>0.21</v>
      </c>
      <c r="H57" s="19">
        <f>'[29]赔款计算书-部分手动填写'!H57</f>
        <v>1</v>
      </c>
      <c r="I57" s="17">
        <f>'[29]赔款计算书-部分手动填写'!I57</f>
        <v>262.5</v>
      </c>
    </row>
    <row r="58" s="1" customFormat="1" customHeight="1" spans="1:9">
      <c r="A58" s="13">
        <f t="shared" si="0"/>
        <v>53</v>
      </c>
      <c r="B58" s="17" t="str">
        <f>'[29]赔款计算书-部分手动填写'!B58</f>
        <v>冀学校</v>
      </c>
      <c r="C58" s="18" t="str">
        <f>REPLACE('[29]赔款计算书-部分手动填写'!C58,9,6,"******")</f>
        <v>37072119******4010</v>
      </c>
      <c r="D58" s="18">
        <f>'[29]赔款计算书-部分手动填写'!E58</f>
        <v>1.5</v>
      </c>
      <c r="E58" s="17">
        <f t="shared" si="1"/>
        <v>1.5</v>
      </c>
      <c r="F58" s="17">
        <f>'[29]赔款计算书-部分手动填写'!F58</f>
        <v>0.8</v>
      </c>
      <c r="G58" s="19">
        <f>'[29]赔款计算书-部分手动填写'!G58</f>
        <v>0.21</v>
      </c>
      <c r="H58" s="19">
        <f>'[29]赔款计算书-部分手动填写'!H58</f>
        <v>1</v>
      </c>
      <c r="I58" s="17">
        <f>'[29]赔款计算书-部分手动填写'!I58</f>
        <v>84</v>
      </c>
    </row>
    <row r="59" s="1" customFormat="1" customHeight="1" spans="1:9">
      <c r="A59" s="13">
        <f t="shared" si="0"/>
        <v>54</v>
      </c>
      <c r="B59" s="17" t="str">
        <f>'[29]赔款计算书-部分手动填写'!B59</f>
        <v>冀学彦</v>
      </c>
      <c r="C59" s="18" t="str">
        <f>REPLACE('[29]赔款计算书-部分手动填写'!C59,9,6,"******")</f>
        <v>37072119******401X</v>
      </c>
      <c r="D59" s="18">
        <f>'[29]赔款计算书-部分手动填写'!E59</f>
        <v>1.86</v>
      </c>
      <c r="E59" s="17">
        <f t="shared" si="1"/>
        <v>1.86</v>
      </c>
      <c r="F59" s="17">
        <f>'[29]赔款计算书-部分手动填写'!F59</f>
        <v>1.5</v>
      </c>
      <c r="G59" s="19">
        <f>'[29]赔款计算书-部分手动填写'!G59</f>
        <v>0.21</v>
      </c>
      <c r="H59" s="19">
        <f>'[29]赔款计算书-部分手动填写'!H59</f>
        <v>1</v>
      </c>
      <c r="I59" s="17">
        <f>'[29]赔款计算书-部分手动填写'!I59</f>
        <v>157.5</v>
      </c>
    </row>
    <row r="60" s="1" customFormat="1" customHeight="1" spans="1:9">
      <c r="A60" s="13">
        <f t="shared" si="0"/>
        <v>55</v>
      </c>
      <c r="B60" s="17" t="str">
        <f>'[29]赔款计算书-部分手动填写'!B60</f>
        <v>冀学智</v>
      </c>
      <c r="C60" s="18" t="str">
        <f>REPLACE('[29]赔款计算书-部分手动填写'!C60,9,6,"******")</f>
        <v>37072119******403x</v>
      </c>
      <c r="D60" s="18">
        <f>'[29]赔款计算书-部分手动填写'!E60</f>
        <v>2.6</v>
      </c>
      <c r="E60" s="17">
        <f t="shared" si="1"/>
        <v>2.6</v>
      </c>
      <c r="F60" s="17">
        <f>'[29]赔款计算书-部分手动填写'!F60</f>
        <v>2</v>
      </c>
      <c r="G60" s="19">
        <f>'[29]赔款计算书-部分手动填写'!G60</f>
        <v>0.21</v>
      </c>
      <c r="H60" s="19">
        <f>'[29]赔款计算书-部分手动填写'!H60</f>
        <v>1</v>
      </c>
      <c r="I60" s="17">
        <f>'[29]赔款计算书-部分手动填写'!I60</f>
        <v>210</v>
      </c>
    </row>
    <row r="61" s="1" customFormat="1" customHeight="1" spans="1:9">
      <c r="A61" s="13">
        <f t="shared" si="0"/>
        <v>56</v>
      </c>
      <c r="B61" s="17" t="str">
        <f>'[29]赔款计算书-部分手动填写'!B61</f>
        <v>冀彦</v>
      </c>
      <c r="C61" s="18" t="str">
        <f>REPLACE('[29]赔款计算书-部分手动填写'!C61,9,6,"******")</f>
        <v>37072119******4019</v>
      </c>
      <c r="D61" s="18">
        <f>'[29]赔款计算书-部分手动填写'!E61</f>
        <v>3</v>
      </c>
      <c r="E61" s="17">
        <f t="shared" si="1"/>
        <v>3</v>
      </c>
      <c r="F61" s="17">
        <f>'[29]赔款计算书-部分手动填写'!F61</f>
        <v>2</v>
      </c>
      <c r="G61" s="19">
        <f>'[29]赔款计算书-部分手动填写'!G61</f>
        <v>0.21</v>
      </c>
      <c r="H61" s="19">
        <f>'[29]赔款计算书-部分手动填写'!H61</f>
        <v>1</v>
      </c>
      <c r="I61" s="17">
        <f>'[29]赔款计算书-部分手动填写'!I61</f>
        <v>210</v>
      </c>
    </row>
    <row r="62" s="1" customFormat="1" customHeight="1" spans="1:9">
      <c r="A62" s="13">
        <f t="shared" si="0"/>
        <v>57</v>
      </c>
      <c r="B62" s="17" t="str">
        <f>'[29]赔款计算书-部分手动填写'!B62</f>
        <v>冀永军</v>
      </c>
      <c r="C62" s="18" t="str">
        <f>REPLACE('[29]赔款计算书-部分手动填写'!C62,9,6,"******")</f>
        <v>37072119******4015</v>
      </c>
      <c r="D62" s="18">
        <f>'[29]赔款计算书-部分手动填写'!E62</f>
        <v>3</v>
      </c>
      <c r="E62" s="17">
        <f t="shared" si="1"/>
        <v>3</v>
      </c>
      <c r="F62" s="17">
        <f>'[29]赔款计算书-部分手动填写'!F62</f>
        <v>2</v>
      </c>
      <c r="G62" s="19">
        <f>'[29]赔款计算书-部分手动填写'!G62</f>
        <v>0.21</v>
      </c>
      <c r="H62" s="19">
        <f>'[29]赔款计算书-部分手动填写'!H62</f>
        <v>1</v>
      </c>
      <c r="I62" s="17">
        <f>'[29]赔款计算书-部分手动填写'!I62</f>
        <v>210</v>
      </c>
    </row>
    <row r="63" s="1" customFormat="1" customHeight="1" spans="1:9">
      <c r="A63" s="13">
        <f t="shared" si="0"/>
        <v>58</v>
      </c>
      <c r="B63" s="17" t="str">
        <f>'[29]赔款计算书-部分手动填写'!B63</f>
        <v>冀云鹏</v>
      </c>
      <c r="C63" s="18" t="str">
        <f>REPLACE('[29]赔款计算书-部分手动填写'!C63,9,6,"******")</f>
        <v>37072119******4034</v>
      </c>
      <c r="D63" s="18">
        <f>'[29]赔款计算书-部分手动填写'!E63</f>
        <v>2</v>
      </c>
      <c r="E63" s="17">
        <f t="shared" si="1"/>
        <v>2</v>
      </c>
      <c r="F63" s="17">
        <f>'[29]赔款计算书-部分手动填写'!F63</f>
        <v>1.5</v>
      </c>
      <c r="G63" s="19">
        <f>'[29]赔款计算书-部分手动填写'!G63</f>
        <v>0.21</v>
      </c>
      <c r="H63" s="19">
        <f>'[29]赔款计算书-部分手动填写'!H63</f>
        <v>1</v>
      </c>
      <c r="I63" s="17">
        <f>'[29]赔款计算书-部分手动填写'!I63</f>
        <v>157.5</v>
      </c>
    </row>
    <row r="64" s="1" customFormat="1" customHeight="1" spans="1:9">
      <c r="A64" s="13">
        <f t="shared" si="0"/>
        <v>59</v>
      </c>
      <c r="B64" s="17" t="str">
        <f>'[29]赔款计算书-部分手动填写'!B64</f>
        <v>刘瑞清</v>
      </c>
      <c r="C64" s="18" t="str">
        <f>REPLACE('[29]赔款计算书-部分手动填写'!C64,9,6,"******")</f>
        <v>37072119******4027</v>
      </c>
      <c r="D64" s="18">
        <f>'[29]赔款计算书-部分手动填写'!E64</f>
        <v>0.45</v>
      </c>
      <c r="E64" s="17">
        <f t="shared" si="1"/>
        <v>0.45</v>
      </c>
      <c r="F64" s="17">
        <f>'[29]赔款计算书-部分手动填写'!F64</f>
        <v>0.4</v>
      </c>
      <c r="G64" s="19">
        <f>'[29]赔款计算书-部分手动填写'!G64</f>
        <v>0.21</v>
      </c>
      <c r="H64" s="19">
        <f>'[29]赔款计算书-部分手动填写'!H64</f>
        <v>1</v>
      </c>
      <c r="I64" s="17">
        <f>'[29]赔款计算书-部分手动填写'!I64</f>
        <v>42</v>
      </c>
    </row>
    <row r="65" s="1" customFormat="1" customHeight="1" spans="1:9">
      <c r="A65" s="13">
        <f t="shared" si="0"/>
        <v>60</v>
      </c>
      <c r="B65" s="17" t="str">
        <f>'[29]赔款计算书-部分手动填写'!B65</f>
        <v>孟繁德</v>
      </c>
      <c r="C65" s="18" t="str">
        <f>REPLACE('[29]赔款计算书-部分手动填写'!C65,9,6,"******")</f>
        <v>37072119******4010</v>
      </c>
      <c r="D65" s="18">
        <f>'[29]赔款计算书-部分手动填写'!E65</f>
        <v>5.6</v>
      </c>
      <c r="E65" s="17">
        <f t="shared" si="1"/>
        <v>5.6</v>
      </c>
      <c r="F65" s="17">
        <f>'[29]赔款计算书-部分手动填写'!F65</f>
        <v>2.5</v>
      </c>
      <c r="G65" s="19">
        <f>'[29]赔款计算书-部分手动填写'!G65</f>
        <v>0.21</v>
      </c>
      <c r="H65" s="19">
        <f>'[29]赔款计算书-部分手动填写'!H65</f>
        <v>1</v>
      </c>
      <c r="I65" s="17">
        <f>'[29]赔款计算书-部分手动填写'!I65</f>
        <v>262.5</v>
      </c>
    </row>
    <row r="66" s="1" customFormat="1" customHeight="1" spans="1:9">
      <c r="A66" s="13">
        <f t="shared" si="0"/>
        <v>61</v>
      </c>
      <c r="B66" s="17" t="str">
        <f>'[29]赔款计算书-部分手动填写'!B66</f>
        <v>孟繁起</v>
      </c>
      <c r="C66" s="18" t="str">
        <f>REPLACE('[29]赔款计算书-部分手动填写'!C66,9,6,"******")</f>
        <v>37072119******401X</v>
      </c>
      <c r="D66" s="18">
        <f>'[29]赔款计算书-部分手动填写'!E66</f>
        <v>1.8</v>
      </c>
      <c r="E66" s="17">
        <f t="shared" si="1"/>
        <v>1.8</v>
      </c>
      <c r="F66" s="17">
        <f>'[29]赔款计算书-部分手动填写'!F66</f>
        <v>0.5</v>
      </c>
      <c r="G66" s="19">
        <f>'[29]赔款计算书-部分手动填写'!G66</f>
        <v>0.21</v>
      </c>
      <c r="H66" s="19">
        <f>'[29]赔款计算书-部分手动填写'!H66</f>
        <v>1</v>
      </c>
      <c r="I66" s="17">
        <f>'[29]赔款计算书-部分手动填写'!I66</f>
        <v>52.5</v>
      </c>
    </row>
    <row r="67" s="1" customFormat="1" customHeight="1" spans="1:9">
      <c r="A67" s="13">
        <f t="shared" si="0"/>
        <v>62</v>
      </c>
      <c r="B67" s="17" t="str">
        <f>'[29]赔款计算书-部分手动填写'!B67</f>
        <v>孟繁永</v>
      </c>
      <c r="C67" s="18" t="str">
        <f>REPLACE('[29]赔款计算书-部分手动填写'!C67,9,6,"******")</f>
        <v>37072119******4010</v>
      </c>
      <c r="D67" s="18">
        <f>'[29]赔款计算书-部分手动填写'!E67</f>
        <v>5.8</v>
      </c>
      <c r="E67" s="17">
        <f t="shared" si="1"/>
        <v>5.8</v>
      </c>
      <c r="F67" s="17">
        <f>'[29]赔款计算书-部分手动填写'!F67</f>
        <v>2.5</v>
      </c>
      <c r="G67" s="19">
        <f>'[29]赔款计算书-部分手动填写'!G67</f>
        <v>0.21</v>
      </c>
      <c r="H67" s="19">
        <f>'[29]赔款计算书-部分手动填写'!H67</f>
        <v>1</v>
      </c>
      <c r="I67" s="17">
        <f>'[29]赔款计算书-部分手动填写'!I67</f>
        <v>262.5</v>
      </c>
    </row>
    <row r="68" s="1" customFormat="1" customHeight="1" spans="1:9">
      <c r="A68" s="13">
        <f t="shared" si="0"/>
        <v>63</v>
      </c>
      <c r="B68" s="17" t="str">
        <f>'[29]赔款计算书-部分手动填写'!B68</f>
        <v>齐安国</v>
      </c>
      <c r="C68" s="18" t="str">
        <f>REPLACE('[29]赔款计算书-部分手动填写'!C68,9,6,"******")</f>
        <v>37072119******4018</v>
      </c>
      <c r="D68" s="18">
        <f>'[29]赔款计算书-部分手动填写'!E68</f>
        <v>4</v>
      </c>
      <c r="E68" s="17">
        <f t="shared" si="1"/>
        <v>4</v>
      </c>
      <c r="F68" s="17">
        <f>'[29]赔款计算书-部分手动填写'!F68</f>
        <v>3</v>
      </c>
      <c r="G68" s="19">
        <f>'[29]赔款计算书-部分手动填写'!G68</f>
        <v>0.21</v>
      </c>
      <c r="H68" s="19">
        <f>'[29]赔款计算书-部分手动填写'!H68</f>
        <v>1</v>
      </c>
      <c r="I68" s="17">
        <f>'[29]赔款计算书-部分手动填写'!I68</f>
        <v>315</v>
      </c>
    </row>
    <row r="69" s="1" customFormat="1" customHeight="1" spans="1:9">
      <c r="A69" s="13">
        <f t="shared" si="0"/>
        <v>64</v>
      </c>
      <c r="B69" s="17" t="str">
        <f>'[29]赔款计算书-部分手动填写'!B69</f>
        <v>宿爱美</v>
      </c>
      <c r="C69" s="18" t="str">
        <f>REPLACE('[29]赔款计算书-部分手动填写'!C69,9,6,"******")</f>
        <v>37072419******6560</v>
      </c>
      <c r="D69" s="18">
        <f>'[29]赔款计算书-部分手动填写'!E69</f>
        <v>2.3</v>
      </c>
      <c r="E69" s="17">
        <f t="shared" si="1"/>
        <v>2.3</v>
      </c>
      <c r="F69" s="17">
        <f>'[29]赔款计算书-部分手动填写'!F69</f>
        <v>0.7</v>
      </c>
      <c r="G69" s="19">
        <f>'[29]赔款计算书-部分手动填写'!G69</f>
        <v>0.21</v>
      </c>
      <c r="H69" s="19">
        <f>'[29]赔款计算书-部分手动填写'!H69</f>
        <v>1</v>
      </c>
      <c r="I69" s="17">
        <f>'[29]赔款计算书-部分手动填写'!I69</f>
        <v>73.5</v>
      </c>
    </row>
    <row r="70" s="1" customFormat="1" customHeight="1" spans="1:9">
      <c r="A70" s="13">
        <f t="shared" ref="A70:A80" si="2">ROW()-5</f>
        <v>65</v>
      </c>
      <c r="B70" s="17" t="str">
        <f>'[29]赔款计算书-部分手动填写'!B70</f>
        <v>孙智元</v>
      </c>
      <c r="C70" s="18" t="str">
        <f>REPLACE('[29]赔款计算书-部分手动填写'!C70,9,6,"******")</f>
        <v>37072119******4038</v>
      </c>
      <c r="D70" s="18">
        <f>'[29]赔款计算书-部分手动填写'!E70</f>
        <v>1</v>
      </c>
      <c r="E70" s="17">
        <f t="shared" ref="E70:E80" si="3">D70</f>
        <v>1</v>
      </c>
      <c r="F70" s="17">
        <f>'[29]赔款计算书-部分手动填写'!F70</f>
        <v>0.6</v>
      </c>
      <c r="G70" s="19">
        <f>'[29]赔款计算书-部分手动填写'!G70</f>
        <v>0.21</v>
      </c>
      <c r="H70" s="19">
        <f>'[29]赔款计算书-部分手动填写'!H70</f>
        <v>1</v>
      </c>
      <c r="I70" s="17">
        <f>'[29]赔款计算书-部分手动填写'!I70</f>
        <v>63</v>
      </c>
    </row>
    <row r="71" s="1" customFormat="1" customHeight="1" spans="1:9">
      <c r="A71" s="13">
        <f t="shared" si="2"/>
        <v>66</v>
      </c>
      <c r="B71" s="17" t="str">
        <f>'[29]赔款计算书-部分手动填写'!B71</f>
        <v>王爱武</v>
      </c>
      <c r="C71" s="18" t="str">
        <f>REPLACE('[29]赔款计算书-部分手动填写'!C71,9,6,"******")</f>
        <v>37072119******4016</v>
      </c>
      <c r="D71" s="18">
        <f>'[29]赔款计算书-部分手动填写'!E71</f>
        <v>2.5</v>
      </c>
      <c r="E71" s="17">
        <f t="shared" si="3"/>
        <v>2.5</v>
      </c>
      <c r="F71" s="17">
        <f>'[29]赔款计算书-部分手动填写'!F71</f>
        <v>0.5</v>
      </c>
      <c r="G71" s="19">
        <f>'[29]赔款计算书-部分手动填写'!G71</f>
        <v>0.21</v>
      </c>
      <c r="H71" s="19">
        <f>'[29]赔款计算书-部分手动填写'!H71</f>
        <v>1</v>
      </c>
      <c r="I71" s="17">
        <f>'[29]赔款计算书-部分手动填写'!I71</f>
        <v>52.5</v>
      </c>
    </row>
    <row r="72" s="1" customFormat="1" customHeight="1" spans="1:9">
      <c r="A72" s="13">
        <f t="shared" si="2"/>
        <v>67</v>
      </c>
      <c r="B72" s="17" t="str">
        <f>'[29]赔款计算书-部分手动填写'!B72</f>
        <v>王风琴</v>
      </c>
      <c r="C72" s="18" t="str">
        <f>REPLACE('[29]赔款计算书-部分手动填写'!C72,9,6,"******")</f>
        <v>37072119******4223</v>
      </c>
      <c r="D72" s="18">
        <f>'[29]赔款计算书-部分手动填写'!E72</f>
        <v>13.7</v>
      </c>
      <c r="E72" s="17">
        <f t="shared" si="3"/>
        <v>13.7</v>
      </c>
      <c r="F72" s="17">
        <f>'[29]赔款计算书-部分手动填写'!F72</f>
        <v>9</v>
      </c>
      <c r="G72" s="19">
        <f>'[29]赔款计算书-部分手动填写'!G72</f>
        <v>0.21</v>
      </c>
      <c r="H72" s="19">
        <f>'[29]赔款计算书-部分手动填写'!H72</f>
        <v>1</v>
      </c>
      <c r="I72" s="17">
        <f>'[29]赔款计算书-部分手动填写'!I72</f>
        <v>945</v>
      </c>
    </row>
    <row r="73" s="1" customFormat="1" customHeight="1" spans="1:9">
      <c r="A73" s="13">
        <f t="shared" si="2"/>
        <v>68</v>
      </c>
      <c r="B73" s="17" t="str">
        <f>'[29]赔款计算书-部分手动填写'!B73</f>
        <v>王凤亭</v>
      </c>
      <c r="C73" s="18" t="str">
        <f>REPLACE('[29]赔款计算书-部分手动填写'!C73,9,6,"******")</f>
        <v>37072119******4011</v>
      </c>
      <c r="D73" s="18">
        <f>'[29]赔款计算书-部分手动填写'!E73</f>
        <v>3.1</v>
      </c>
      <c r="E73" s="17">
        <f t="shared" si="3"/>
        <v>3.1</v>
      </c>
      <c r="F73" s="17">
        <f>'[29]赔款计算书-部分手动填写'!F73</f>
        <v>1.6</v>
      </c>
      <c r="G73" s="19">
        <f>'[29]赔款计算书-部分手动填写'!G73</f>
        <v>0.21</v>
      </c>
      <c r="H73" s="19">
        <f>'[29]赔款计算书-部分手动填写'!H73</f>
        <v>1</v>
      </c>
      <c r="I73" s="17">
        <f>'[29]赔款计算书-部分手动填写'!I73</f>
        <v>168</v>
      </c>
    </row>
    <row r="74" s="1" customFormat="1" customHeight="1" spans="1:9">
      <c r="A74" s="13">
        <f t="shared" si="2"/>
        <v>69</v>
      </c>
      <c r="B74" s="17" t="str">
        <f>'[29]赔款计算书-部分手动填写'!B74</f>
        <v>王晓红</v>
      </c>
      <c r="C74" s="18" t="str">
        <f>REPLACE('[29]赔款计算书-部分手动填写'!C74,9,6,"******")</f>
        <v>37072119******4027</v>
      </c>
      <c r="D74" s="18">
        <f>'[29]赔款计算书-部分手动填写'!E74</f>
        <v>3</v>
      </c>
      <c r="E74" s="17">
        <f t="shared" si="3"/>
        <v>3</v>
      </c>
      <c r="F74" s="17">
        <f>'[29]赔款计算书-部分手动填写'!F74</f>
        <v>2</v>
      </c>
      <c r="G74" s="19">
        <f>'[29]赔款计算书-部分手动填写'!G74</f>
        <v>0.21</v>
      </c>
      <c r="H74" s="19">
        <f>'[29]赔款计算书-部分手动填写'!H74</f>
        <v>1</v>
      </c>
      <c r="I74" s="17">
        <f>'[29]赔款计算书-部分手动填写'!I74</f>
        <v>210</v>
      </c>
    </row>
    <row r="75" s="1" customFormat="1" customHeight="1" spans="1:9">
      <c r="A75" s="13">
        <f t="shared" si="2"/>
        <v>70</v>
      </c>
      <c r="B75" s="17" t="str">
        <f>'[29]赔款计算书-部分手动填写'!B75</f>
        <v>王永国</v>
      </c>
      <c r="C75" s="18" t="str">
        <f>REPLACE('[29]赔款计算书-部分手动填写'!C75,9,6,"******")</f>
        <v>37072119******401X</v>
      </c>
      <c r="D75" s="18">
        <f>'[29]赔款计算书-部分手动填写'!E75</f>
        <v>3</v>
      </c>
      <c r="E75" s="17">
        <f t="shared" si="3"/>
        <v>3</v>
      </c>
      <c r="F75" s="17">
        <f>'[29]赔款计算书-部分手动填写'!F75</f>
        <v>2.5</v>
      </c>
      <c r="G75" s="19">
        <f>'[29]赔款计算书-部分手动填写'!G75</f>
        <v>0.21</v>
      </c>
      <c r="H75" s="19">
        <f>'[29]赔款计算书-部分手动填写'!H75</f>
        <v>1</v>
      </c>
      <c r="I75" s="17">
        <f>'[29]赔款计算书-部分手动填写'!I75</f>
        <v>262.5</v>
      </c>
    </row>
    <row r="76" s="1" customFormat="1" customHeight="1" spans="1:9">
      <c r="A76" s="13">
        <f t="shared" si="2"/>
        <v>71</v>
      </c>
      <c r="B76" s="17" t="str">
        <f>'[29]赔款计算书-部分手动填写'!B76</f>
        <v>王玉莲</v>
      </c>
      <c r="C76" s="18" t="str">
        <f>REPLACE('[29]赔款计算书-部分手动填写'!C76,9,6,"******")</f>
        <v>37072119******4023</v>
      </c>
      <c r="D76" s="18">
        <f>'[29]赔款计算书-部分手动填写'!E76</f>
        <v>8.4</v>
      </c>
      <c r="E76" s="17">
        <f t="shared" si="3"/>
        <v>8.4</v>
      </c>
      <c r="F76" s="17">
        <f>'[29]赔款计算书-部分手动填写'!F76</f>
        <v>7</v>
      </c>
      <c r="G76" s="19">
        <f>'[29]赔款计算书-部分手动填写'!G76</f>
        <v>0.21</v>
      </c>
      <c r="H76" s="19">
        <f>'[29]赔款计算书-部分手动填写'!H76</f>
        <v>1</v>
      </c>
      <c r="I76" s="17">
        <f>'[29]赔款计算书-部分手动填写'!I76</f>
        <v>735</v>
      </c>
    </row>
    <row r="77" s="1" customFormat="1" customHeight="1" spans="1:9">
      <c r="A77" s="13">
        <f t="shared" si="2"/>
        <v>72</v>
      </c>
      <c r="B77" s="17" t="str">
        <f>'[29]赔款计算书-部分手动填写'!B77</f>
        <v>武桂芳</v>
      </c>
      <c r="C77" s="18" t="str">
        <f>REPLACE('[29]赔款计算书-部分手动填写'!C77,9,6,"******")</f>
        <v>37072119******4021</v>
      </c>
      <c r="D77" s="18">
        <f>'[29]赔款计算书-部分手动填写'!E77</f>
        <v>2.5</v>
      </c>
      <c r="E77" s="17">
        <f t="shared" si="3"/>
        <v>2.5</v>
      </c>
      <c r="F77" s="17">
        <f>'[29]赔款计算书-部分手动填写'!F77</f>
        <v>2.3</v>
      </c>
      <c r="G77" s="19">
        <f>'[29]赔款计算书-部分手动填写'!G77</f>
        <v>0.21</v>
      </c>
      <c r="H77" s="19">
        <f>'[29]赔款计算书-部分手动填写'!H77</f>
        <v>1</v>
      </c>
      <c r="I77" s="17">
        <f>'[29]赔款计算书-部分手动填写'!I77</f>
        <v>241.5</v>
      </c>
    </row>
    <row r="78" s="1" customFormat="1" customHeight="1" spans="1:9">
      <c r="A78" s="13">
        <f t="shared" si="2"/>
        <v>73</v>
      </c>
      <c r="B78" s="17" t="str">
        <f>'[29]赔款计算书-部分手动填写'!B78</f>
        <v>于永利</v>
      </c>
      <c r="C78" s="18" t="str">
        <f>REPLACE('[29]赔款计算书-部分手动填写'!C78,9,6,"******")</f>
        <v>37072119******4035</v>
      </c>
      <c r="D78" s="18">
        <f>'[29]赔款计算书-部分手动填写'!E78</f>
        <v>4</v>
      </c>
      <c r="E78" s="17">
        <f t="shared" si="3"/>
        <v>4</v>
      </c>
      <c r="F78" s="17">
        <f>'[29]赔款计算书-部分手动填写'!F78</f>
        <v>3</v>
      </c>
      <c r="G78" s="19">
        <f>'[29]赔款计算书-部分手动填写'!G78</f>
        <v>0.21</v>
      </c>
      <c r="H78" s="19">
        <f>'[29]赔款计算书-部分手动填写'!H78</f>
        <v>1</v>
      </c>
      <c r="I78" s="17">
        <f>'[29]赔款计算书-部分手动填写'!I78</f>
        <v>315</v>
      </c>
    </row>
    <row r="79" s="1" customFormat="1" customHeight="1" spans="1:9">
      <c r="A79" s="13">
        <f t="shared" si="2"/>
        <v>74</v>
      </c>
      <c r="B79" s="17" t="str">
        <f>'[29]赔款计算书-部分手动填写'!B79</f>
        <v>于永胜</v>
      </c>
      <c r="C79" s="18" t="str">
        <f>REPLACE('[29]赔款计算书-部分手动填写'!C79,9,6,"******")</f>
        <v>37072119******4010</v>
      </c>
      <c r="D79" s="18">
        <f>'[29]赔款计算书-部分手动填写'!E79</f>
        <v>4.5</v>
      </c>
      <c r="E79" s="17">
        <f t="shared" si="3"/>
        <v>4.5</v>
      </c>
      <c r="F79" s="17">
        <f>'[29]赔款计算书-部分手动填写'!F79</f>
        <v>3.5</v>
      </c>
      <c r="G79" s="19">
        <f>'[29]赔款计算书-部分手动填写'!G79</f>
        <v>0.21</v>
      </c>
      <c r="H79" s="19">
        <f>'[29]赔款计算书-部分手动填写'!H79</f>
        <v>1</v>
      </c>
      <c r="I79" s="17">
        <f>'[29]赔款计算书-部分手动填写'!I79</f>
        <v>367.5</v>
      </c>
    </row>
    <row r="80" s="1" customFormat="1" customHeight="1" spans="1:9">
      <c r="A80" s="13">
        <f t="shared" si="2"/>
        <v>75</v>
      </c>
      <c r="B80" s="17" t="str">
        <f>'[29]赔款计算书-部分手动填写'!B80</f>
        <v>赵爱芹</v>
      </c>
      <c r="C80" s="18" t="str">
        <f>REPLACE('[29]赔款计算书-部分手动填写'!C80,9,6,"******")</f>
        <v>37072119******4024</v>
      </c>
      <c r="D80" s="18">
        <f>'[29]赔款计算书-部分手动填写'!E80</f>
        <v>3</v>
      </c>
      <c r="E80" s="17">
        <f t="shared" si="3"/>
        <v>3</v>
      </c>
      <c r="F80" s="17">
        <f>'[29]赔款计算书-部分手动填写'!F80</f>
        <v>1.2</v>
      </c>
      <c r="G80" s="19">
        <f>'[29]赔款计算书-部分手动填写'!G80</f>
        <v>0.21</v>
      </c>
      <c r="H80" s="19">
        <f>'[29]赔款计算书-部分手动填写'!H80</f>
        <v>1</v>
      </c>
      <c r="I80" s="17">
        <f>'[29]赔款计算书-部分手动填写'!I80</f>
        <v>126</v>
      </c>
    </row>
    <row r="81" s="2" customFormat="1" customHeight="1" spans="1:9">
      <c r="A81" s="20" t="s">
        <v>13</v>
      </c>
      <c r="B81" s="21"/>
      <c r="C81" s="17"/>
      <c r="D81" s="18">
        <f t="shared" ref="D81:F81" si="4">SUM(D6:D80)</f>
        <v>243.39</v>
      </c>
      <c r="E81" s="17">
        <f t="shared" si="4"/>
        <v>243.39</v>
      </c>
      <c r="F81" s="17">
        <f t="shared" si="4"/>
        <v>140.6</v>
      </c>
      <c r="G81" s="17"/>
      <c r="H81" s="17"/>
      <c r="I81" s="17">
        <f>SUM(I6:I80)</f>
        <v>14763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1:B81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13" sqref="D13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[3]保单信息!C2</f>
        <v>012437070600160102000412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[3]快速理赔单证!C4</f>
        <v>青州市谭坊镇程辛村董玉才等8户</v>
      </c>
      <c r="D4" s="11"/>
      <c r="E4" s="11"/>
      <c r="F4" s="11"/>
      <c r="G4" s="12" t="s">
        <v>3</v>
      </c>
      <c r="H4" s="11" t="str">
        <f>'[3]赔款计算书-部分手动填写'!F4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8" si="0">ROW()-5</f>
        <v>1</v>
      </c>
      <c r="B6" s="17" t="str">
        <f>'[3]赔款计算书-部分手动填写'!B6</f>
        <v>董玉才</v>
      </c>
      <c r="C6" s="18" t="str">
        <f>REPLACE('[3]赔款计算书-部分手动填写'!C6,9,6,"******")</f>
        <v>37072119******4218</v>
      </c>
      <c r="D6" s="18">
        <f>'[3]赔款计算书-部分手动填写'!E6</f>
        <v>10</v>
      </c>
      <c r="E6" s="17">
        <f t="shared" ref="E6:E8" si="1">D6</f>
        <v>10</v>
      </c>
      <c r="F6" s="17">
        <f>'[3]赔款计算书-部分手动填写'!F6</f>
        <v>3</v>
      </c>
      <c r="G6" s="19">
        <f>'[3]赔款计算书-部分手动填写'!G6</f>
        <v>0.21</v>
      </c>
      <c r="H6" s="19">
        <f>'[3]赔款计算书-部分手动填写'!H6</f>
        <v>1</v>
      </c>
      <c r="I6" s="17">
        <f>'[3]赔款计算书-部分手动填写'!I6</f>
        <v>315</v>
      </c>
    </row>
    <row r="7" s="1" customFormat="1" customHeight="1" spans="1:9">
      <c r="A7" s="13">
        <f t="shared" si="0"/>
        <v>2</v>
      </c>
      <c r="B7" s="17" t="str">
        <f>'[3]赔款计算书-部分手动填写'!B7</f>
        <v>董玉国</v>
      </c>
      <c r="C7" s="18" t="str">
        <f>REPLACE('[3]赔款计算书-部分手动填写'!C7,9,6,"******")</f>
        <v>37072119******4230</v>
      </c>
      <c r="D7" s="18">
        <f>'[3]赔款计算书-部分手动填写'!E7</f>
        <v>8</v>
      </c>
      <c r="E7" s="17">
        <f t="shared" si="1"/>
        <v>8</v>
      </c>
      <c r="F7" s="17">
        <f>'[3]赔款计算书-部分手动填写'!F7</f>
        <v>2</v>
      </c>
      <c r="G7" s="19">
        <f>'[3]赔款计算书-部分手动填写'!G7</f>
        <v>0.21</v>
      </c>
      <c r="H7" s="19">
        <f>'[3]赔款计算书-部分手动填写'!H7</f>
        <v>1</v>
      </c>
      <c r="I7" s="17">
        <f>'[3]赔款计算书-部分手动填写'!I7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'[3]赔款计算书-部分手动填写'!B8</f>
        <v>赵寿堂</v>
      </c>
      <c r="C8" s="18" t="str">
        <f>REPLACE('[3]赔款计算书-部分手动填写'!C8,9,6,"******")</f>
        <v>37072119******4212</v>
      </c>
      <c r="D8" s="18">
        <f>'[3]赔款计算书-部分手动填写'!E8</f>
        <v>2</v>
      </c>
      <c r="E8" s="17">
        <f t="shared" si="1"/>
        <v>2</v>
      </c>
      <c r="F8" s="17">
        <f>'[3]赔款计算书-部分手动填写'!F8</f>
        <v>1.7</v>
      </c>
      <c r="G8" s="19">
        <f>'[3]赔款计算书-部分手动填写'!G8</f>
        <v>0.21</v>
      </c>
      <c r="H8" s="19">
        <f>'[3]赔款计算书-部分手动填写'!H8</f>
        <v>1</v>
      </c>
      <c r="I8" s="17">
        <f>'[3]赔款计算书-部分手动填写'!I8</f>
        <v>178.5</v>
      </c>
    </row>
    <row r="9" s="2" customFormat="1" customHeight="1" spans="1:9">
      <c r="A9" s="20" t="s">
        <v>13</v>
      </c>
      <c r="B9" s="21"/>
      <c r="C9" s="17"/>
      <c r="D9" s="18">
        <f t="shared" ref="D9:F9" si="2">SUM(D6:D8)</f>
        <v>20</v>
      </c>
      <c r="E9" s="17">
        <f t="shared" si="2"/>
        <v>20</v>
      </c>
      <c r="F9" s="17">
        <f t="shared" si="2"/>
        <v>6.7</v>
      </c>
      <c r="G9" s="17"/>
      <c r="H9" s="17"/>
      <c r="I9" s="17">
        <f>SUM(I6:I8)</f>
        <v>703.5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F16" sqref="F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[30]保单信息!C2</f>
        <v>012437070600160102000381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[30]快速理赔单证!C4</f>
        <v>青州市谭坊镇夏辛村姜洪孝等16户</v>
      </c>
      <c r="D4" s="11"/>
      <c r="E4" s="11"/>
      <c r="F4" s="11"/>
      <c r="G4" s="12" t="s">
        <v>3</v>
      </c>
      <c r="H4" s="11" t="str">
        <f>'[30]赔款计算书-部分手动填写'!F4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8" si="0">ROW()-5</f>
        <v>1</v>
      </c>
      <c r="B6" s="17" t="str">
        <f>'[30]赔款计算书-部分手动填写'!B6</f>
        <v>范起仁</v>
      </c>
      <c r="C6" s="18" t="str">
        <f>REPLACE('[30]赔款计算书-部分手动填写'!C6,9,6,"******")</f>
        <v>37072119******4232</v>
      </c>
      <c r="D6" s="18">
        <f>'[30]赔款计算书-部分手动填写'!E6</f>
        <v>3</v>
      </c>
      <c r="E6" s="17">
        <f t="shared" ref="E6:E8" si="1">D6</f>
        <v>3</v>
      </c>
      <c r="F6" s="17">
        <f>'[30]赔款计算书-部分手动填写'!F6</f>
        <v>0.5</v>
      </c>
      <c r="G6" s="19">
        <f>'[30]赔款计算书-部分手动填写'!G6</f>
        <v>0.21</v>
      </c>
      <c r="H6" s="19">
        <f>'[30]赔款计算书-部分手动填写'!H6</f>
        <v>1</v>
      </c>
      <c r="I6" s="17">
        <f>'[30]赔款计算书-部分手动填写'!I6</f>
        <v>52.5</v>
      </c>
    </row>
    <row r="7" s="1" customFormat="1" customHeight="1" spans="1:9">
      <c r="A7" s="13">
        <f t="shared" si="0"/>
        <v>2</v>
      </c>
      <c r="B7" s="17" t="str">
        <f>'[30]赔款计算书-部分手动填写'!B7</f>
        <v>姜洪孝</v>
      </c>
      <c r="C7" s="18" t="str">
        <f>REPLACE('[30]赔款计算书-部分手动填写'!C7,9,6,"******")</f>
        <v>37072119******4231</v>
      </c>
      <c r="D7" s="18">
        <f>'[30]赔款计算书-部分手动填写'!E7</f>
        <v>5</v>
      </c>
      <c r="E7" s="17">
        <f t="shared" si="1"/>
        <v>5</v>
      </c>
      <c r="F7" s="17">
        <f>'[30]赔款计算书-部分手动填写'!F7</f>
        <v>1.5</v>
      </c>
      <c r="G7" s="19">
        <f>'[30]赔款计算书-部分手动填写'!G7</f>
        <v>0.21</v>
      </c>
      <c r="H7" s="19">
        <f>'[30]赔款计算书-部分手动填写'!H7</f>
        <v>1</v>
      </c>
      <c r="I7" s="17">
        <f>'[30]赔款计算书-部分手动填写'!I7</f>
        <v>157.5</v>
      </c>
    </row>
    <row r="8" s="1" customFormat="1" customHeight="1" spans="1:9">
      <c r="A8" s="13">
        <f t="shared" si="0"/>
        <v>3</v>
      </c>
      <c r="B8" s="17" t="str">
        <f>'[30]赔款计算书-部分手动填写'!B8</f>
        <v>夏元同</v>
      </c>
      <c r="C8" s="18" t="str">
        <f>REPLACE('[30]赔款计算书-部分手动填写'!C8,9,6,"******")</f>
        <v>37012119******2513</v>
      </c>
      <c r="D8" s="18">
        <f>'[30]赔款计算书-部分手动填写'!E8</f>
        <v>3</v>
      </c>
      <c r="E8" s="17">
        <f t="shared" si="1"/>
        <v>3</v>
      </c>
      <c r="F8" s="17">
        <f>'[30]赔款计算书-部分手动填写'!F8</f>
        <v>0.5</v>
      </c>
      <c r="G8" s="19">
        <f>'[30]赔款计算书-部分手动填写'!G8</f>
        <v>0.21</v>
      </c>
      <c r="H8" s="19">
        <f>'[30]赔款计算书-部分手动填写'!H8</f>
        <v>1</v>
      </c>
      <c r="I8" s="17">
        <f>'[30]赔款计算书-部分手动填写'!I8</f>
        <v>52.5</v>
      </c>
    </row>
    <row r="9" s="2" customFormat="1" customHeight="1" spans="1:9">
      <c r="A9" s="20" t="s">
        <v>13</v>
      </c>
      <c r="B9" s="21"/>
      <c r="C9" s="17"/>
      <c r="D9" s="18">
        <f t="shared" ref="D9:F9" si="2">SUM(D6:D8)</f>
        <v>11</v>
      </c>
      <c r="E9" s="17">
        <f t="shared" si="2"/>
        <v>11</v>
      </c>
      <c r="F9" s="17">
        <f t="shared" si="2"/>
        <v>2.5</v>
      </c>
      <c r="G9" s="17"/>
      <c r="H9" s="17"/>
      <c r="I9" s="17">
        <f>SUM(I6:I8)</f>
        <v>262.5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H17" sqref="H1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[31]保单信息!C2</f>
        <v>012437070600160102000430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[31]快速理赔单证!C4</f>
        <v>青州市谭坊镇小赵家庄村赵公堂等10户</v>
      </c>
      <c r="D4" s="11"/>
      <c r="E4" s="11"/>
      <c r="F4" s="11"/>
      <c r="G4" s="12" t="s">
        <v>3</v>
      </c>
      <c r="H4" s="11" t="str">
        <f>'[31]赔款计算书-部分手动填写'!F4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8" si="0">ROW()-5</f>
        <v>1</v>
      </c>
      <c r="B6" s="17" t="str">
        <f>'[31]赔款计算书-部分手动填写'!B6</f>
        <v>聂新红</v>
      </c>
      <c r="C6" s="18" t="str">
        <f>REPLACE('[31]赔款计算书-部分手动填写'!C6,9,6,"******")</f>
        <v>37072419******4965</v>
      </c>
      <c r="D6" s="18">
        <f>'[31]赔款计算书-部分手动填写'!E6</f>
        <v>4</v>
      </c>
      <c r="E6" s="17">
        <f t="shared" ref="E6:E8" si="1">D6</f>
        <v>4</v>
      </c>
      <c r="F6" s="17">
        <f>'[31]赔款计算书-部分手动填写'!F6</f>
        <v>2</v>
      </c>
      <c r="G6" s="19">
        <f>'[31]赔款计算书-部分手动填写'!G6</f>
        <v>0.21</v>
      </c>
      <c r="H6" s="19">
        <f>'[31]赔款计算书-部分手动填写'!H6</f>
        <v>1</v>
      </c>
      <c r="I6" s="17">
        <f>'[31]赔款计算书-部分手动填写'!I6</f>
        <v>210</v>
      </c>
    </row>
    <row r="7" s="1" customFormat="1" customHeight="1" spans="1:9">
      <c r="A7" s="13">
        <f t="shared" si="0"/>
        <v>2</v>
      </c>
      <c r="B7" s="17" t="str">
        <f>'[31]赔款计算书-部分手动填写'!B7</f>
        <v>赵中杰</v>
      </c>
      <c r="C7" s="18" t="str">
        <f>REPLACE('[31]赔款计算书-部分手动填写'!C7,9,6,"******")</f>
        <v>37072119******3811</v>
      </c>
      <c r="D7" s="18">
        <f>'[31]赔款计算书-部分手动填写'!E7</f>
        <v>2</v>
      </c>
      <c r="E7" s="17">
        <f t="shared" si="1"/>
        <v>2</v>
      </c>
      <c r="F7" s="17">
        <f>'[31]赔款计算书-部分手动填写'!F7</f>
        <v>1</v>
      </c>
      <c r="G7" s="19">
        <f>'[31]赔款计算书-部分手动填写'!G7</f>
        <v>0.21</v>
      </c>
      <c r="H7" s="19">
        <f>'[31]赔款计算书-部分手动填写'!H7</f>
        <v>1</v>
      </c>
      <c r="I7" s="17">
        <f>'[31]赔款计算书-部分手动填写'!I7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'[31]赔款计算书-部分手动填写'!B8</f>
        <v>赵中亮</v>
      </c>
      <c r="C8" s="18" t="str">
        <f>REPLACE('[31]赔款计算书-部分手动填写'!C8,9,6,"******")</f>
        <v>37072119******3833</v>
      </c>
      <c r="D8" s="18">
        <f>'[31]赔款计算书-部分手动填写'!E8</f>
        <v>3</v>
      </c>
      <c r="E8" s="17">
        <f t="shared" si="1"/>
        <v>3</v>
      </c>
      <c r="F8" s="17">
        <f>'[31]赔款计算书-部分手动填写'!F8</f>
        <v>1.5</v>
      </c>
      <c r="G8" s="19">
        <f>'[31]赔款计算书-部分手动填写'!G8</f>
        <v>0.21</v>
      </c>
      <c r="H8" s="19">
        <f>'[31]赔款计算书-部分手动填写'!H8</f>
        <v>1</v>
      </c>
      <c r="I8" s="17">
        <f>'[31]赔款计算书-部分手动填写'!I8</f>
        <v>157.5</v>
      </c>
    </row>
    <row r="9" s="27" customFormat="1" customHeight="1" spans="1:9">
      <c r="A9" s="20" t="s">
        <v>13</v>
      </c>
      <c r="B9" s="28"/>
      <c r="C9" s="29"/>
      <c r="D9" s="18">
        <f t="shared" ref="D9:F9" si="2">SUM(D6:D8)</f>
        <v>9</v>
      </c>
      <c r="E9" s="17">
        <f t="shared" si="2"/>
        <v>9</v>
      </c>
      <c r="F9" s="17">
        <f t="shared" si="2"/>
        <v>4.5</v>
      </c>
      <c r="G9" s="17"/>
      <c r="H9" s="17"/>
      <c r="I9" s="17">
        <f>SUM(I6:I8)</f>
        <v>472.5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14" sqref="G13:G14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[32]保单信息!C2</f>
        <v>012437070600160102000402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[32]快速理赔单证!C4</f>
        <v>青州市谭坊镇肖家村郝国伟等6户</v>
      </c>
      <c r="D4" s="11"/>
      <c r="E4" s="11"/>
      <c r="F4" s="11"/>
      <c r="G4" s="12" t="s">
        <v>3</v>
      </c>
      <c r="H4" s="11" t="str">
        <f>'[32]赔款计算书-部分手动填写'!F4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'[32]赔款计算书-部分手动填写'!B6</f>
        <v>张兰梅</v>
      </c>
      <c r="C6" s="18" t="str">
        <f>REPLACE('[32]赔款计算书-部分手动填写'!C6,9,6,"******")</f>
        <v>37072119******3644</v>
      </c>
      <c r="D6" s="18">
        <f>'[32]赔款计算书-部分手动填写'!E6</f>
        <v>8</v>
      </c>
      <c r="E6" s="17">
        <f>D6</f>
        <v>8</v>
      </c>
      <c r="F6" s="17">
        <f>'[32]赔款计算书-部分手动填写'!F6</f>
        <v>5</v>
      </c>
      <c r="G6" s="19">
        <f>'[32]赔款计算书-部分手动填写'!G6</f>
        <v>0.21</v>
      </c>
      <c r="H6" s="19">
        <f>'[32]赔款计算书-部分手动填写'!H6</f>
        <v>1</v>
      </c>
      <c r="I6" s="17">
        <f>'[32]赔款计算书-部分手动填写'!I6</f>
        <v>525</v>
      </c>
    </row>
    <row r="7" s="2" customFormat="1" customHeight="1" spans="1:9">
      <c r="A7" s="20" t="s">
        <v>13</v>
      </c>
      <c r="B7" s="21"/>
      <c r="C7" s="17"/>
      <c r="D7" s="18">
        <f t="shared" ref="D7:F7" si="0">SUM(D6:D6)</f>
        <v>8</v>
      </c>
      <c r="E7" s="17">
        <f t="shared" si="0"/>
        <v>8</v>
      </c>
      <c r="F7" s="17">
        <f t="shared" si="0"/>
        <v>5</v>
      </c>
      <c r="G7" s="17"/>
      <c r="H7" s="17"/>
      <c r="I7" s="17">
        <v>525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18" sqref="H18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[33]保单信息!C2</f>
        <v>012437070600160102000440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[33]快速理赔单证!C4</f>
        <v>青州市谭坊镇薛家村薛德顺等8户</v>
      </c>
      <c r="D4" s="11"/>
      <c r="E4" s="11"/>
      <c r="F4" s="11"/>
      <c r="G4" s="12" t="s">
        <v>3</v>
      </c>
      <c r="H4" s="11" t="str">
        <f>'[33]赔款计算书-部分手动填写'!F4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2" si="0">ROW()-5</f>
        <v>1</v>
      </c>
      <c r="B6" s="17" t="str">
        <f>'[33]赔款计算书-部分手动填写'!B6</f>
        <v>薛德彪</v>
      </c>
      <c r="C6" s="18" t="str">
        <f>REPLACE('[33]赔款计算书-部分手动填写'!C6,9,6,"******")</f>
        <v>37072119******3616</v>
      </c>
      <c r="D6" s="18">
        <f>'[33]赔款计算书-部分手动填写'!E6</f>
        <v>3</v>
      </c>
      <c r="E6" s="17">
        <f t="shared" ref="E6:E12" si="1">D6</f>
        <v>3</v>
      </c>
      <c r="F6" s="17">
        <f>'[33]赔款计算书-部分手动填写'!F6</f>
        <v>1.8</v>
      </c>
      <c r="G6" s="19">
        <f>'[33]赔款计算书-部分手动填写'!G6</f>
        <v>0.21</v>
      </c>
      <c r="H6" s="19">
        <f>'[33]赔款计算书-部分手动填写'!H6</f>
        <v>1</v>
      </c>
      <c r="I6" s="17">
        <f>'[33]赔款计算书-部分手动填写'!I6</f>
        <v>189</v>
      </c>
    </row>
    <row r="7" s="1" customFormat="1" customHeight="1" spans="1:9">
      <c r="A7" s="13">
        <f t="shared" si="0"/>
        <v>2</v>
      </c>
      <c r="B7" s="17" t="str">
        <f>'[33]赔款计算书-部分手动填写'!B7</f>
        <v>薛德果</v>
      </c>
      <c r="C7" s="18" t="str">
        <f>REPLACE('[33]赔款计算书-部分手动填写'!C7,9,6,"******")</f>
        <v>37072119******3617</v>
      </c>
      <c r="D7" s="18">
        <f>'[33]赔款计算书-部分手动填写'!E7</f>
        <v>30</v>
      </c>
      <c r="E7" s="17">
        <f t="shared" si="1"/>
        <v>30</v>
      </c>
      <c r="F7" s="17">
        <f>'[33]赔款计算书-部分手动填写'!F7</f>
        <v>22</v>
      </c>
      <c r="G7" s="19">
        <f>'[33]赔款计算书-部分手动填写'!G7</f>
        <v>0.21</v>
      </c>
      <c r="H7" s="19">
        <f>'[33]赔款计算书-部分手动填写'!H7</f>
        <v>1</v>
      </c>
      <c r="I7" s="17">
        <f>'[33]赔款计算书-部分手动填写'!I7</f>
        <v>2310</v>
      </c>
    </row>
    <row r="8" s="1" customFormat="1" customHeight="1" spans="1:9">
      <c r="A8" s="13">
        <f t="shared" si="0"/>
        <v>3</v>
      </c>
      <c r="B8" s="17" t="str">
        <f>'[33]赔款计算书-部分手动填写'!B8</f>
        <v>薛德全</v>
      </c>
      <c r="C8" s="18" t="str">
        <f>REPLACE('[33]赔款计算书-部分手动填写'!C8,9,6,"******")</f>
        <v>37072119******3611</v>
      </c>
      <c r="D8" s="18">
        <f>'[33]赔款计算书-部分手动填写'!E8</f>
        <v>3</v>
      </c>
      <c r="E8" s="17">
        <f t="shared" si="1"/>
        <v>3</v>
      </c>
      <c r="F8" s="17">
        <f>'[33]赔款计算书-部分手动填写'!F8</f>
        <v>0.3</v>
      </c>
      <c r="G8" s="19">
        <f>'[33]赔款计算书-部分手动填写'!G8</f>
        <v>0.21</v>
      </c>
      <c r="H8" s="19">
        <f>'[33]赔款计算书-部分手动填写'!H8</f>
        <v>1</v>
      </c>
      <c r="I8" s="17">
        <f>'[33]赔款计算书-部分手动填写'!I8</f>
        <v>31.5</v>
      </c>
    </row>
    <row r="9" s="1" customFormat="1" customHeight="1" spans="1:9">
      <c r="A9" s="13">
        <f t="shared" si="0"/>
        <v>4</v>
      </c>
      <c r="B9" s="17" t="str">
        <f>'[33]赔款计算书-部分手动填写'!B9</f>
        <v>薛德顺</v>
      </c>
      <c r="C9" s="18" t="str">
        <f>REPLACE('[33]赔款计算书-部分手动填写'!C9,9,6,"******")</f>
        <v>37072119******3615</v>
      </c>
      <c r="D9" s="18">
        <f>'[33]赔款计算书-部分手动填写'!E9</f>
        <v>4</v>
      </c>
      <c r="E9" s="17">
        <f t="shared" si="1"/>
        <v>4</v>
      </c>
      <c r="F9" s="17">
        <f>'[33]赔款计算书-部分手动填写'!F9</f>
        <v>3</v>
      </c>
      <c r="G9" s="19">
        <f>'[33]赔款计算书-部分手动填写'!G9</f>
        <v>0.21</v>
      </c>
      <c r="H9" s="19">
        <f>'[33]赔款计算书-部分手动填写'!H9</f>
        <v>1</v>
      </c>
      <c r="I9" s="17">
        <f>'[33]赔款计算书-部分手动填写'!I9</f>
        <v>315</v>
      </c>
    </row>
    <row r="10" s="1" customFormat="1" customHeight="1" spans="1:9">
      <c r="A10" s="13">
        <f t="shared" si="0"/>
        <v>5</v>
      </c>
      <c r="B10" s="17" t="str">
        <f>'[33]赔款计算书-部分手动填写'!B10</f>
        <v>薛德志</v>
      </c>
      <c r="C10" s="18" t="str">
        <f>REPLACE('[33]赔款计算书-部分手动填写'!C10,9,6,"******")</f>
        <v>37072119******3616</v>
      </c>
      <c r="D10" s="18">
        <f>'[33]赔款计算书-部分手动填写'!E10</f>
        <v>3</v>
      </c>
      <c r="E10" s="17">
        <f t="shared" si="1"/>
        <v>3</v>
      </c>
      <c r="F10" s="17">
        <f>'[33]赔款计算书-部分手动填写'!F10</f>
        <v>1.5</v>
      </c>
      <c r="G10" s="19">
        <f>'[33]赔款计算书-部分手动填写'!G10</f>
        <v>0.21</v>
      </c>
      <c r="H10" s="19">
        <f>'[33]赔款计算书-部分手动填写'!H10</f>
        <v>1</v>
      </c>
      <c r="I10" s="17">
        <f>'[33]赔款计算书-部分手动填写'!I10</f>
        <v>157.5</v>
      </c>
    </row>
    <row r="11" s="1" customFormat="1" customHeight="1" spans="1:9">
      <c r="A11" s="13">
        <f t="shared" si="0"/>
        <v>6</v>
      </c>
      <c r="B11" s="17" t="str">
        <f>'[33]赔款计算书-部分手动填写'!B11</f>
        <v>薛光全</v>
      </c>
      <c r="C11" s="18" t="str">
        <f>REPLACE('[33]赔款计算书-部分手动填写'!C11,9,6,"******")</f>
        <v>37072119******3618</v>
      </c>
      <c r="D11" s="18">
        <f>'[33]赔款计算书-部分手动填写'!E11</f>
        <v>1</v>
      </c>
      <c r="E11" s="17">
        <f t="shared" si="1"/>
        <v>1</v>
      </c>
      <c r="F11" s="17">
        <f>'[33]赔款计算书-部分手动填写'!F11</f>
        <v>0.8</v>
      </c>
      <c r="G11" s="19">
        <f>'[33]赔款计算书-部分手动填写'!G11</f>
        <v>0.21</v>
      </c>
      <c r="H11" s="19">
        <f>'[33]赔款计算书-部分手动填写'!H11</f>
        <v>1</v>
      </c>
      <c r="I11" s="17">
        <f>'[33]赔款计算书-部分手动填写'!I11</f>
        <v>84</v>
      </c>
    </row>
    <row r="12" s="1" customFormat="1" customHeight="1" spans="1:9">
      <c r="A12" s="13">
        <f t="shared" si="0"/>
        <v>7</v>
      </c>
      <c r="B12" s="17" t="str">
        <f>'[33]赔款计算书-部分手动填写'!B12</f>
        <v>张爱芳</v>
      </c>
      <c r="C12" s="18" t="str">
        <f>REPLACE('[33]赔款计算书-部分手动填写'!C12,9,6,"******")</f>
        <v>37072119******3625</v>
      </c>
      <c r="D12" s="18">
        <f>'[33]赔款计算书-部分手动填写'!E12</f>
        <v>3</v>
      </c>
      <c r="E12" s="17">
        <f t="shared" si="1"/>
        <v>3</v>
      </c>
      <c r="F12" s="17">
        <f>'[33]赔款计算书-部分手动填写'!F12</f>
        <v>0.3</v>
      </c>
      <c r="G12" s="19">
        <f>'[33]赔款计算书-部分手动填写'!G12</f>
        <v>0.21</v>
      </c>
      <c r="H12" s="19">
        <f>'[33]赔款计算书-部分手动填写'!H12</f>
        <v>1</v>
      </c>
      <c r="I12" s="17">
        <f>'[33]赔款计算书-部分手动填写'!I12</f>
        <v>31.5</v>
      </c>
    </row>
    <row r="13" s="1" customFormat="1" customHeight="1" spans="1:9">
      <c r="A13" s="22" t="s">
        <v>13</v>
      </c>
      <c r="B13" s="23"/>
      <c r="C13" s="24"/>
      <c r="D13" s="25">
        <f t="shared" ref="D13:F13" si="2">SUM(D6:D12)</f>
        <v>47</v>
      </c>
      <c r="E13" s="26">
        <f t="shared" si="2"/>
        <v>47</v>
      </c>
      <c r="F13" s="26">
        <f t="shared" si="2"/>
        <v>29.7</v>
      </c>
      <c r="G13" s="26"/>
      <c r="H13" s="26"/>
      <c r="I13" s="26">
        <f>SUM(I6:I12)</f>
        <v>3118.5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3:B13"/>
  </mergeCells>
  <pageMargins left="0.75" right="0.75" top="1" bottom="1" header="0.5" footer="0.5"/>
  <headerFooter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H19" sqref="H19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[34]保单信息!C2</f>
        <v>012437070600160102000384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[34]快速理赔单证!C4</f>
        <v>青州市谭坊镇营子村王岱玉等9户</v>
      </c>
      <c r="D4" s="11"/>
      <c r="E4" s="11"/>
      <c r="F4" s="11"/>
      <c r="G4" s="12" t="s">
        <v>3</v>
      </c>
      <c r="H4" s="11" t="str">
        <f>'[34]赔款计算书-部分手动填写'!F4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1" si="0">ROW()-5</f>
        <v>1</v>
      </c>
      <c r="B6" s="17" t="str">
        <f>'[34]赔款计算书-部分手动填写'!B6</f>
        <v>董维香</v>
      </c>
      <c r="C6" s="18" t="str">
        <f>REPLACE('[34]赔款计算书-部分手动填写'!C6,9,6,"******")</f>
        <v>37072119******4024</v>
      </c>
      <c r="D6" s="18">
        <f>'[34]赔款计算书-部分手动填写'!E6</f>
        <v>3</v>
      </c>
      <c r="E6" s="17">
        <f t="shared" ref="E6:E11" si="1">D6</f>
        <v>3</v>
      </c>
      <c r="F6" s="17">
        <f>'[34]赔款计算书-部分手动填写'!F6</f>
        <v>1.5</v>
      </c>
      <c r="G6" s="19">
        <f>'[34]赔款计算书-部分手动填写'!G6</f>
        <v>0.21</v>
      </c>
      <c r="H6" s="19">
        <f>'[34]赔款计算书-部分手动填写'!H6</f>
        <v>1</v>
      </c>
      <c r="I6" s="17">
        <f>'[34]赔款计算书-部分手动填写'!I6</f>
        <v>157.5</v>
      </c>
    </row>
    <row r="7" s="1" customFormat="1" customHeight="1" spans="1:9">
      <c r="A7" s="13">
        <f t="shared" si="0"/>
        <v>2</v>
      </c>
      <c r="B7" s="17" t="str">
        <f>'[34]赔款计算书-部分手动填写'!B7</f>
        <v>王安礼</v>
      </c>
      <c r="C7" s="18" t="str">
        <f>REPLACE('[34]赔款计算书-部分手动填写'!C7,9,6,"******")</f>
        <v>37072119******4032</v>
      </c>
      <c r="D7" s="18">
        <f>'[34]赔款计算书-部分手动填写'!E7</f>
        <v>1</v>
      </c>
      <c r="E7" s="17">
        <f t="shared" si="1"/>
        <v>1</v>
      </c>
      <c r="F7" s="17">
        <f>'[34]赔款计算书-部分手动填写'!F7</f>
        <v>0.5</v>
      </c>
      <c r="G7" s="19">
        <f>'[34]赔款计算书-部分手动填写'!G7</f>
        <v>0.21</v>
      </c>
      <c r="H7" s="19">
        <f>'[34]赔款计算书-部分手动填写'!H7</f>
        <v>1</v>
      </c>
      <c r="I7" s="17">
        <f>'[34]赔款计算书-部分手动填写'!I7</f>
        <v>52.5</v>
      </c>
    </row>
    <row r="8" s="1" customFormat="1" customHeight="1" spans="1:9">
      <c r="A8" s="13">
        <f t="shared" si="0"/>
        <v>3</v>
      </c>
      <c r="B8" s="17" t="str">
        <f>'[34]赔款计算书-部分手动填写'!B8</f>
        <v>王安胜</v>
      </c>
      <c r="C8" s="18" t="str">
        <f>REPLACE('[34]赔款计算书-部分手动填写'!C8,9,6,"******")</f>
        <v>37078119******4071</v>
      </c>
      <c r="D8" s="18">
        <f>'[34]赔款计算书-部分手动填写'!E8</f>
        <v>2</v>
      </c>
      <c r="E8" s="17">
        <f t="shared" si="1"/>
        <v>2</v>
      </c>
      <c r="F8" s="17">
        <f>'[34]赔款计算书-部分手动填写'!F8</f>
        <v>1.3</v>
      </c>
      <c r="G8" s="19">
        <f>'[34]赔款计算书-部分手动填写'!G8</f>
        <v>0.21</v>
      </c>
      <c r="H8" s="19">
        <f>'[34]赔款计算书-部分手动填写'!H8</f>
        <v>1</v>
      </c>
      <c r="I8" s="17">
        <f>'[34]赔款计算书-部分手动填写'!I8</f>
        <v>136.5</v>
      </c>
    </row>
    <row r="9" s="1" customFormat="1" customHeight="1" spans="1:9">
      <c r="A9" s="13">
        <f t="shared" si="0"/>
        <v>4</v>
      </c>
      <c r="B9" s="17" t="str">
        <f>'[34]赔款计算书-部分手动填写'!B9</f>
        <v>王岱臣</v>
      </c>
      <c r="C9" s="18" t="str">
        <f>REPLACE('[34]赔款计算书-部分手动填写'!C9,9,6,"******")</f>
        <v>37072119******4013</v>
      </c>
      <c r="D9" s="18">
        <f>'[34]赔款计算书-部分手动填写'!E9</f>
        <v>3</v>
      </c>
      <c r="E9" s="17">
        <f t="shared" si="1"/>
        <v>3</v>
      </c>
      <c r="F9" s="17">
        <f>'[34]赔款计算书-部分手动填写'!F9</f>
        <v>1.5</v>
      </c>
      <c r="G9" s="19">
        <f>'[34]赔款计算书-部分手动填写'!G9</f>
        <v>0.21</v>
      </c>
      <c r="H9" s="19">
        <f>'[34]赔款计算书-部分手动填写'!H9</f>
        <v>1</v>
      </c>
      <c r="I9" s="17">
        <f>'[34]赔款计算书-部分手动填写'!I9</f>
        <v>157.5</v>
      </c>
    </row>
    <row r="10" s="1" customFormat="1" customHeight="1" spans="1:9">
      <c r="A10" s="13">
        <f t="shared" si="0"/>
        <v>5</v>
      </c>
      <c r="B10" s="17" t="str">
        <f>'[34]赔款计算书-部分手动填写'!B10</f>
        <v>王德</v>
      </c>
      <c r="C10" s="18" t="str">
        <f>REPLACE('[34]赔款计算书-部分手动填写'!C10,9,6,"******")</f>
        <v>37072119******4011</v>
      </c>
      <c r="D10" s="18">
        <f>'[34]赔款计算书-部分手动填写'!E10</f>
        <v>4.5</v>
      </c>
      <c r="E10" s="17">
        <f t="shared" si="1"/>
        <v>4.5</v>
      </c>
      <c r="F10" s="17">
        <f>'[34]赔款计算书-部分手动填写'!F10</f>
        <v>1</v>
      </c>
      <c r="G10" s="19">
        <f>'[34]赔款计算书-部分手动填写'!G10</f>
        <v>0.21</v>
      </c>
      <c r="H10" s="19">
        <f>'[34]赔款计算书-部分手动填写'!H10</f>
        <v>1</v>
      </c>
      <c r="I10" s="17">
        <f>'[34]赔款计算书-部分手动填写'!I10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'[34]赔款计算书-部分手动填写'!B11</f>
        <v>王兴远</v>
      </c>
      <c r="C11" s="18" t="str">
        <f>REPLACE('[34]赔款计算书-部分手动填写'!C11,9,6,"******")</f>
        <v>37072119******4010</v>
      </c>
      <c r="D11" s="18">
        <f>'[34]赔款计算书-部分手动填写'!E11</f>
        <v>3</v>
      </c>
      <c r="E11" s="17">
        <f t="shared" si="1"/>
        <v>3</v>
      </c>
      <c r="F11" s="17">
        <f>'[34]赔款计算书-部分手动填写'!F11</f>
        <v>1.5</v>
      </c>
      <c r="G11" s="19">
        <f>'[34]赔款计算书-部分手动填写'!G11</f>
        <v>0.21</v>
      </c>
      <c r="H11" s="19">
        <f>'[34]赔款计算书-部分手动填写'!H11</f>
        <v>1</v>
      </c>
      <c r="I11" s="17">
        <f>'[34]赔款计算书-部分手动填写'!I11</f>
        <v>157.5</v>
      </c>
    </row>
    <row r="12" s="2" customFormat="1" customHeight="1" spans="1:9">
      <c r="A12" s="20" t="s">
        <v>13</v>
      </c>
      <c r="B12" s="21"/>
      <c r="C12" s="17"/>
      <c r="D12" s="18">
        <f t="shared" ref="D12:F12" si="2">SUM(D6:D11)</f>
        <v>16.5</v>
      </c>
      <c r="E12" s="17">
        <f t="shared" si="2"/>
        <v>16.5</v>
      </c>
      <c r="F12" s="17">
        <f t="shared" si="2"/>
        <v>7.3</v>
      </c>
      <c r="G12" s="17"/>
      <c r="H12" s="17"/>
      <c r="I12" s="17">
        <f>SUM(I6:I11)</f>
        <v>766.5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2:B12"/>
  </mergeCells>
  <pageMargins left="0.75" right="0.75" top="1" bottom="1" header="0.5" footer="0.5"/>
  <headerFooter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16" sqref="H16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[35]保单信息!C2</f>
        <v>012437070600160102000433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[35]快速理赔单证!C4</f>
        <v>青州市谭坊镇赵家辛村王素花等5户</v>
      </c>
      <c r="D4" s="11"/>
      <c r="E4" s="11"/>
      <c r="F4" s="11"/>
      <c r="G4" s="12" t="s">
        <v>3</v>
      </c>
      <c r="H4" s="11" t="str">
        <f>'[35]赔款计算书-部分手动填写'!F4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'[35]赔款计算书-部分手动填写'!B6</f>
        <v>王素花</v>
      </c>
      <c r="C6" s="18" t="str">
        <f>REPLACE('[35]赔款计算书-部分手动填写'!C6,9,6,"******")</f>
        <v>37072119******3646</v>
      </c>
      <c r="D6" s="18">
        <f>'[35]赔款计算书-部分手动填写'!E6</f>
        <v>4</v>
      </c>
      <c r="E6" s="17">
        <f>D6</f>
        <v>4</v>
      </c>
      <c r="F6" s="17">
        <f>'[35]赔款计算书-部分手动填写'!F6</f>
        <v>1</v>
      </c>
      <c r="G6" s="19">
        <f>'[35]赔款计算书-部分手动填写'!G6</f>
        <v>0.21</v>
      </c>
      <c r="H6" s="19">
        <f>'[35]赔款计算书-部分手动填写'!H6</f>
        <v>1</v>
      </c>
      <c r="I6" s="17">
        <f>'[35]赔款计算书-部分手动填写'!I6</f>
        <v>105</v>
      </c>
    </row>
    <row r="7" s="1" customFormat="1" customHeight="1" spans="1:9">
      <c r="A7" s="22" t="s">
        <v>13</v>
      </c>
      <c r="B7" s="23"/>
      <c r="C7" s="24"/>
      <c r="D7" s="18">
        <f>'[35]赔款计算书-部分手动填写'!E7</f>
        <v>4</v>
      </c>
      <c r="E7" s="17">
        <f>D7</f>
        <v>4</v>
      </c>
      <c r="F7" s="17">
        <f>'[35]赔款计算书-部分手动填写'!F7</f>
        <v>1</v>
      </c>
      <c r="G7" s="24"/>
      <c r="H7" s="24"/>
      <c r="I7" s="17">
        <f>'[35]赔款计算书-部分手动填写'!I7</f>
        <v>105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16" sqref="F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[36]保单信息!C2</f>
        <v>012437070600160102000397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[36]快速理赔单证!C4</f>
        <v>青州市谭坊镇中郑村程秀增等65户</v>
      </c>
      <c r="D4" s="11"/>
      <c r="E4" s="11"/>
      <c r="F4" s="11"/>
      <c r="G4" s="12" t="s">
        <v>3</v>
      </c>
      <c r="H4" s="11" t="str">
        <f>'[36]赔款计算书-部分手动填写'!F4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2" si="0">ROW()-5</f>
        <v>1</v>
      </c>
      <c r="B6" s="17" t="str">
        <f>'[36]赔款计算书-部分手动填写'!B6</f>
        <v>程秀才</v>
      </c>
      <c r="C6" s="18" t="str">
        <f>REPLACE('[36]赔款计算书-部分手动填写'!C6,9,6,"******")</f>
        <v>37072119******4018</v>
      </c>
      <c r="D6" s="18">
        <f>'[36]赔款计算书-部分手动填写'!E6</f>
        <v>4</v>
      </c>
      <c r="E6" s="17">
        <f t="shared" ref="E6:E12" si="1">D6</f>
        <v>4</v>
      </c>
      <c r="F6" s="17">
        <f>'[36]赔款计算书-部分手动填写'!F6</f>
        <v>3</v>
      </c>
      <c r="G6" s="19">
        <f>'[36]赔款计算书-部分手动填写'!G6</f>
        <v>0.21</v>
      </c>
      <c r="H6" s="19">
        <f>'[36]赔款计算书-部分手动填写'!H6</f>
        <v>1</v>
      </c>
      <c r="I6" s="17">
        <f>'[36]赔款计算书-部分手动填写'!I6</f>
        <v>315</v>
      </c>
    </row>
    <row r="7" s="1" customFormat="1" customHeight="1" spans="1:9">
      <c r="A7" s="13">
        <f t="shared" si="0"/>
        <v>2</v>
      </c>
      <c r="B7" s="17" t="str">
        <f>'[36]赔款计算书-部分手动填写'!B7</f>
        <v>程秀玉</v>
      </c>
      <c r="C7" s="18" t="str">
        <f>REPLACE('[36]赔款计算书-部分手动填写'!C7,9,6,"******")</f>
        <v>37072119******4037</v>
      </c>
      <c r="D7" s="18">
        <f>'[36]赔款计算书-部分手动填写'!E7</f>
        <v>6</v>
      </c>
      <c r="E7" s="17">
        <f t="shared" si="1"/>
        <v>6</v>
      </c>
      <c r="F7" s="17">
        <f>'[36]赔款计算书-部分手动填写'!F7</f>
        <v>1.8</v>
      </c>
      <c r="G7" s="19">
        <f>'[36]赔款计算书-部分手动填写'!G7</f>
        <v>0.21</v>
      </c>
      <c r="H7" s="19">
        <f>'[36]赔款计算书-部分手动填写'!H7</f>
        <v>1</v>
      </c>
      <c r="I7" s="17">
        <f>'[36]赔款计算书-部分手动填写'!I7</f>
        <v>189</v>
      </c>
    </row>
    <row r="8" s="1" customFormat="1" customHeight="1" spans="1:9">
      <c r="A8" s="13">
        <f t="shared" si="0"/>
        <v>3</v>
      </c>
      <c r="B8" s="17" t="str">
        <f>'[36]赔款计算书-部分手动填写'!B8</f>
        <v>程秀元</v>
      </c>
      <c r="C8" s="18" t="str">
        <f>REPLACE('[36]赔款计算书-部分手动填写'!C8,9,6,"******")</f>
        <v>37072119******4055</v>
      </c>
      <c r="D8" s="18">
        <f>'[36]赔款计算书-部分手动填写'!E8</f>
        <v>8</v>
      </c>
      <c r="E8" s="17">
        <f t="shared" si="1"/>
        <v>8</v>
      </c>
      <c r="F8" s="17">
        <f>'[36]赔款计算书-部分手动填写'!F8</f>
        <v>3</v>
      </c>
      <c r="G8" s="19">
        <f>'[36]赔款计算书-部分手动填写'!G8</f>
        <v>0.21</v>
      </c>
      <c r="H8" s="19">
        <f>'[36]赔款计算书-部分手动填写'!H8</f>
        <v>1</v>
      </c>
      <c r="I8" s="17">
        <f>'[36]赔款计算书-部分手动填写'!I8</f>
        <v>315</v>
      </c>
    </row>
    <row r="9" s="1" customFormat="1" customHeight="1" spans="1:9">
      <c r="A9" s="13">
        <f t="shared" si="0"/>
        <v>4</v>
      </c>
      <c r="B9" s="17" t="str">
        <f>'[36]赔款计算书-部分手动填写'!B9</f>
        <v>孙佃文</v>
      </c>
      <c r="C9" s="18" t="str">
        <f>REPLACE('[36]赔款计算书-部分手动填写'!C9,9,6,"******")</f>
        <v>37072119******4013</v>
      </c>
      <c r="D9" s="18">
        <f>'[36]赔款计算书-部分手动填写'!E9</f>
        <v>6</v>
      </c>
      <c r="E9" s="17">
        <f t="shared" si="1"/>
        <v>6</v>
      </c>
      <c r="F9" s="17">
        <f>'[36]赔款计算书-部分手动填写'!F9</f>
        <v>2</v>
      </c>
      <c r="G9" s="19">
        <f>'[36]赔款计算书-部分手动填写'!G9</f>
        <v>0.21</v>
      </c>
      <c r="H9" s="19">
        <f>'[36]赔款计算书-部分手动填写'!H9</f>
        <v>1</v>
      </c>
      <c r="I9" s="17">
        <f>'[36]赔款计算书-部分手动填写'!I9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'[36]赔款计算书-部分手动填写'!B10</f>
        <v>孙光俊</v>
      </c>
      <c r="C10" s="18" t="str">
        <f>REPLACE('[36]赔款计算书-部分手动填写'!C10,9,6,"******")</f>
        <v>37072119******4015</v>
      </c>
      <c r="D10" s="18">
        <f>'[36]赔款计算书-部分手动填写'!E10</f>
        <v>8</v>
      </c>
      <c r="E10" s="17">
        <f t="shared" si="1"/>
        <v>8</v>
      </c>
      <c r="F10" s="17">
        <f>'[36]赔款计算书-部分手动填写'!F10</f>
        <v>0.2</v>
      </c>
      <c r="G10" s="19">
        <f>'[36]赔款计算书-部分手动填写'!G10</f>
        <v>0.21</v>
      </c>
      <c r="H10" s="19">
        <f>'[36]赔款计算书-部分手动填写'!H10</f>
        <v>1</v>
      </c>
      <c r="I10" s="17">
        <f>'[36]赔款计算书-部分手动填写'!I10</f>
        <v>21</v>
      </c>
    </row>
    <row r="11" s="1" customFormat="1" customHeight="1" spans="1:9">
      <c r="A11" s="13">
        <f t="shared" si="0"/>
        <v>6</v>
      </c>
      <c r="B11" s="17" t="str">
        <f>'[36]赔款计算书-部分手动填写'!B11</f>
        <v>孙元平</v>
      </c>
      <c r="C11" s="18" t="str">
        <f>REPLACE('[36]赔款计算书-部分手动填写'!C11,9,6,"******")</f>
        <v>37072119******4013</v>
      </c>
      <c r="D11" s="18">
        <f>'[36]赔款计算书-部分手动填写'!E11</f>
        <v>13</v>
      </c>
      <c r="E11" s="17">
        <f t="shared" si="1"/>
        <v>13</v>
      </c>
      <c r="F11" s="17">
        <f>'[36]赔款计算书-部分手动填写'!F11</f>
        <v>5</v>
      </c>
      <c r="G11" s="19">
        <f>'[36]赔款计算书-部分手动填写'!G11</f>
        <v>0.21</v>
      </c>
      <c r="H11" s="19">
        <f>'[36]赔款计算书-部分手动填写'!H11</f>
        <v>1</v>
      </c>
      <c r="I11" s="17">
        <f>'[36]赔款计算书-部分手动填写'!I11</f>
        <v>525</v>
      </c>
    </row>
    <row r="12" s="1" customFormat="1" customHeight="1" spans="1:9">
      <c r="A12" s="13">
        <f t="shared" si="0"/>
        <v>7</v>
      </c>
      <c r="B12" s="17" t="str">
        <f>'[36]赔款计算书-部分手动填写'!B12</f>
        <v>赵全才</v>
      </c>
      <c r="C12" s="18" t="str">
        <f>REPLACE('[36]赔款计算书-部分手动填写'!C12,9,6,"******")</f>
        <v>37072119******4036</v>
      </c>
      <c r="D12" s="18">
        <f>'[36]赔款计算书-部分手动填写'!E12</f>
        <v>6</v>
      </c>
      <c r="E12" s="17">
        <f t="shared" si="1"/>
        <v>6</v>
      </c>
      <c r="F12" s="17">
        <f>'[36]赔款计算书-部分手动填写'!F12</f>
        <v>1</v>
      </c>
      <c r="G12" s="19">
        <f>'[36]赔款计算书-部分手动填写'!G12</f>
        <v>0.21</v>
      </c>
      <c r="H12" s="19">
        <f>'[36]赔款计算书-部分手动填写'!H12</f>
        <v>1</v>
      </c>
      <c r="I12" s="17">
        <f>'[36]赔款计算书-部分手动填写'!I12</f>
        <v>105</v>
      </c>
    </row>
    <row r="13" s="1" customFormat="1" customHeight="1" spans="1:9">
      <c r="A13" s="22" t="s">
        <v>13</v>
      </c>
      <c r="B13" s="23"/>
      <c r="C13" s="24"/>
      <c r="D13" s="25">
        <f t="shared" ref="D13:F13" si="2">SUM(D6:D12)</f>
        <v>51</v>
      </c>
      <c r="E13" s="26">
        <f t="shared" si="2"/>
        <v>51</v>
      </c>
      <c r="F13" s="26">
        <f t="shared" si="2"/>
        <v>16</v>
      </c>
      <c r="G13" s="26"/>
      <c r="H13" s="26"/>
      <c r="I13" s="26">
        <f>SUM(I6:I12)</f>
        <v>1680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3:B13"/>
  </mergeCells>
  <pageMargins left="0.75" right="0.75" top="1" bottom="1" header="0.5" footer="0.5"/>
  <headerFooter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6" sqref="F16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[37]保单信息!C2</f>
        <v>012437070600160102000418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[37]快速理赔单证!C4</f>
        <v>青州市谭坊镇庄庙村冯元平等4户</v>
      </c>
      <c r="D4" s="11"/>
      <c r="E4" s="11"/>
      <c r="F4" s="11"/>
      <c r="G4" s="12" t="s">
        <v>3</v>
      </c>
      <c r="H4" s="11" t="str">
        <f>'[37]赔款计算书-部分手动填写'!F4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'[37]赔款计算书-部分手动填写'!B6</f>
        <v>冯元平</v>
      </c>
      <c r="C6" s="18" t="str">
        <f>REPLACE('[37]赔款计算书-部分手动填写'!C6,9,6,"******")</f>
        <v>37072119******4053</v>
      </c>
      <c r="D6" s="18">
        <f>'[37]赔款计算书-部分手动填写'!E6</f>
        <v>30</v>
      </c>
      <c r="E6" s="17">
        <f>D6</f>
        <v>30</v>
      </c>
      <c r="F6" s="17">
        <f>'[37]赔款计算书-部分手动填写'!F6</f>
        <v>5</v>
      </c>
      <c r="G6" s="19">
        <f>'[37]赔款计算书-部分手动填写'!G6</f>
        <v>0.21</v>
      </c>
      <c r="H6" s="19">
        <f>'[37]赔款计算书-部分手动填写'!H6</f>
        <v>1</v>
      </c>
      <c r="I6" s="17">
        <f>'[37]赔款计算书-部分手动填写'!I6</f>
        <v>525</v>
      </c>
    </row>
    <row r="7" s="1" customFormat="1" customHeight="1" spans="1:9">
      <c r="A7" s="13">
        <f>ROW()-5</f>
        <v>2</v>
      </c>
      <c r="B7" s="17" t="str">
        <f>'[37]赔款计算书-部分手动填写'!B7</f>
        <v>姜启春</v>
      </c>
      <c r="C7" s="18" t="str">
        <f>REPLACE('[37]赔款计算书-部分手动填写'!C7,9,6,"******")</f>
        <v>37072119******4015</v>
      </c>
      <c r="D7" s="18">
        <f>'[37]赔款计算书-部分手动填写'!E7</f>
        <v>11</v>
      </c>
      <c r="E7" s="17">
        <f>D7</f>
        <v>11</v>
      </c>
      <c r="F7" s="17">
        <f>'[37]赔款计算书-部分手动填写'!F7</f>
        <v>9</v>
      </c>
      <c r="G7" s="19">
        <f>'[37]赔款计算书-部分手动填写'!G7</f>
        <v>0.21</v>
      </c>
      <c r="H7" s="19">
        <f>'[37]赔款计算书-部分手动填写'!H7</f>
        <v>1</v>
      </c>
      <c r="I7" s="17">
        <f>'[37]赔款计算书-部分手动填写'!I7</f>
        <v>945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41</v>
      </c>
      <c r="E8" s="17">
        <f t="shared" si="0"/>
        <v>41</v>
      </c>
      <c r="F8" s="17">
        <f t="shared" si="0"/>
        <v>14</v>
      </c>
      <c r="G8" s="17"/>
      <c r="H8" s="17"/>
      <c r="I8" s="17">
        <f>SUM(I6:I7)</f>
        <v>1470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14" sqref="F14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[38]保单信息!C2</f>
        <v>012437070600160102000392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[38]快速理赔单证!C4</f>
        <v>青州市谭坊镇庄子村李秀荣等11户</v>
      </c>
      <c r="D4" s="11"/>
      <c r="E4" s="11"/>
      <c r="F4" s="11"/>
      <c r="G4" s="12" t="s">
        <v>3</v>
      </c>
      <c r="H4" s="11" t="str">
        <f>'[38]赔款计算书-部分手动填写'!F4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8" si="0">ROW()-5</f>
        <v>1</v>
      </c>
      <c r="B6" s="17" t="str">
        <f>'[38]赔款计算书-部分手动填写'!B6</f>
        <v>董保升</v>
      </c>
      <c r="C6" s="18" t="str">
        <f>REPLACE('[38]赔款计算书-部分手动填写'!C6,9,6,"******")</f>
        <v>37072119******4032</v>
      </c>
      <c r="D6" s="18">
        <f>'[38]赔款计算书-部分手动填写'!E6</f>
        <v>2</v>
      </c>
      <c r="E6" s="17">
        <f t="shared" ref="E6:E8" si="1">D6</f>
        <v>2</v>
      </c>
      <c r="F6" s="17">
        <f>'[38]赔款计算书-部分手动填写'!F6</f>
        <v>0.8</v>
      </c>
      <c r="G6" s="19">
        <f>'[38]赔款计算书-部分手动填写'!G6</f>
        <v>0.21</v>
      </c>
      <c r="H6" s="19">
        <f>'[38]赔款计算书-部分手动填写'!H6</f>
        <v>1</v>
      </c>
      <c r="I6" s="17">
        <f>'[38]赔款计算书-部分手动填写'!I6</f>
        <v>84</v>
      </c>
    </row>
    <row r="7" s="1" customFormat="1" customHeight="1" spans="1:9">
      <c r="A7" s="13">
        <f t="shared" si="0"/>
        <v>2</v>
      </c>
      <c r="B7" s="17" t="str">
        <f>'[38]赔款计算书-部分手动填写'!B7</f>
        <v>冀子亮</v>
      </c>
      <c r="C7" s="18" t="str">
        <f>REPLACE('[38]赔款计算书-部分手动填写'!C7,9,6,"******")</f>
        <v>37072119******4012</v>
      </c>
      <c r="D7" s="18">
        <f>'[38]赔款计算书-部分手动填写'!E7</f>
        <v>1</v>
      </c>
      <c r="E7" s="17">
        <f t="shared" si="1"/>
        <v>1</v>
      </c>
      <c r="F7" s="17">
        <f>'[38]赔款计算书-部分手动填写'!F7</f>
        <v>0.5</v>
      </c>
      <c r="G7" s="19">
        <f>'[38]赔款计算书-部分手动填写'!G7</f>
        <v>0.21</v>
      </c>
      <c r="H7" s="19">
        <f>'[38]赔款计算书-部分手动填写'!H7</f>
        <v>1</v>
      </c>
      <c r="I7" s="17">
        <f>'[38]赔款计算书-部分手动填写'!I7</f>
        <v>52.5</v>
      </c>
    </row>
    <row r="8" s="1" customFormat="1" customHeight="1" spans="1:9">
      <c r="A8" s="13">
        <f t="shared" si="0"/>
        <v>3</v>
      </c>
      <c r="B8" s="17" t="str">
        <f>'[38]赔款计算书-部分手动填写'!B8</f>
        <v>西洪亮</v>
      </c>
      <c r="C8" s="18" t="str">
        <f>REPLACE('[38]赔款计算书-部分手动填写'!C8,9,6,"******")</f>
        <v>37072119******4036</v>
      </c>
      <c r="D8" s="18">
        <f>'[38]赔款计算书-部分手动填写'!E8</f>
        <v>4</v>
      </c>
      <c r="E8" s="17">
        <f t="shared" si="1"/>
        <v>4</v>
      </c>
      <c r="F8" s="17">
        <f>'[38]赔款计算书-部分手动填写'!F8</f>
        <v>1</v>
      </c>
      <c r="G8" s="19">
        <f>'[38]赔款计算书-部分手动填写'!G8</f>
        <v>0.21</v>
      </c>
      <c r="H8" s="19">
        <f>'[38]赔款计算书-部分手动填写'!H8</f>
        <v>1</v>
      </c>
      <c r="I8" s="17">
        <f>'[38]赔款计算书-部分手动填写'!I8</f>
        <v>105</v>
      </c>
    </row>
    <row r="9" s="2" customFormat="1" customHeight="1" spans="1:9">
      <c r="A9" s="20" t="s">
        <v>13</v>
      </c>
      <c r="B9" s="21"/>
      <c r="C9" s="17"/>
      <c r="D9" s="18">
        <f t="shared" ref="D9:F9" si="2">SUM(D6:D8)</f>
        <v>7</v>
      </c>
      <c r="E9" s="17">
        <f t="shared" si="2"/>
        <v>7</v>
      </c>
      <c r="F9" s="17">
        <f t="shared" si="2"/>
        <v>2.3</v>
      </c>
      <c r="G9" s="17"/>
      <c r="H9" s="17"/>
      <c r="I9" s="17">
        <f>SUM(I6:I8)</f>
        <v>241.5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C15" sqref="C15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[4]保单信息!C2</f>
        <v>012437070600160102000443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[4]快速理赔单证!C4</f>
        <v>青州市谭坊镇东霍陵村孙桂臣等3户</v>
      </c>
      <c r="D4" s="11"/>
      <c r="E4" s="11"/>
      <c r="F4" s="11"/>
      <c r="G4" s="12" t="s">
        <v>3</v>
      </c>
      <c r="H4" s="11" t="str">
        <f>'[4]赔款计算书-部分手动填写'!F4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'[4]赔款计算书-部分手动填写'!B6</f>
        <v>韩桂臣</v>
      </c>
      <c r="C6" s="18" t="str">
        <f>REPLACE('[4]赔款计算书-部分手动填写'!C6,9,6,"******")</f>
        <v>37078119******361X</v>
      </c>
      <c r="D6" s="18">
        <f>'[4]赔款计算书-部分手动填写'!E6</f>
        <v>2.5</v>
      </c>
      <c r="E6" s="17">
        <f>D6</f>
        <v>2.5</v>
      </c>
      <c r="F6" s="17">
        <f>'[4]赔款计算书-部分手动填写'!F6</f>
        <v>1.3</v>
      </c>
      <c r="G6" s="19">
        <f>'[4]赔款计算书-部分手动填写'!G6</f>
        <v>0.21</v>
      </c>
      <c r="H6" s="19">
        <f>'[4]赔款计算书-部分手动填写'!H6</f>
        <v>1</v>
      </c>
      <c r="I6" s="17">
        <f>'[4]赔款计算书-部分手动填写'!I6</f>
        <v>136.5</v>
      </c>
    </row>
    <row r="7" s="1" customFormat="1" customHeight="1" spans="1:9">
      <c r="A7" s="13">
        <f>ROW()-5</f>
        <v>2</v>
      </c>
      <c r="B7" s="17" t="str">
        <f>'[4]赔款计算书-部分手动填写'!B7</f>
        <v>王洪英</v>
      </c>
      <c r="C7" s="18" t="str">
        <f>REPLACE('[4]赔款计算书-部分手动填写'!C7,9,6,"******")</f>
        <v>37072119******3780</v>
      </c>
      <c r="D7" s="18">
        <f>'[4]赔款计算书-部分手动填写'!E7</f>
        <v>6</v>
      </c>
      <c r="E7" s="17">
        <f>D7</f>
        <v>6</v>
      </c>
      <c r="F7" s="17">
        <f>'[4]赔款计算书-部分手动填写'!F7</f>
        <v>3</v>
      </c>
      <c r="G7" s="19">
        <f>'[4]赔款计算书-部分手动填写'!G7</f>
        <v>0.21</v>
      </c>
      <c r="H7" s="19">
        <f>'[4]赔款计算书-部分手动填写'!H7</f>
        <v>1</v>
      </c>
      <c r="I7" s="17">
        <f>'[4]赔款计算书-部分手动填写'!I7</f>
        <v>315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8.5</v>
      </c>
      <c r="E8" s="17">
        <f t="shared" si="0"/>
        <v>8.5</v>
      </c>
      <c r="F8" s="17">
        <f t="shared" si="0"/>
        <v>4.3</v>
      </c>
      <c r="G8" s="17"/>
      <c r="H8" s="17"/>
      <c r="I8" s="17">
        <f>SUM(I6:I7)</f>
        <v>451.5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E16" sqref="E16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[5]保单信息!C2</f>
        <v>012437070600160102000450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[5]快速理赔单证!C4</f>
        <v>青州市谭坊镇东田旺村宋君义等14户</v>
      </c>
      <c r="D4" s="11"/>
      <c r="E4" s="11"/>
      <c r="F4" s="11"/>
      <c r="G4" s="12" t="s">
        <v>3</v>
      </c>
      <c r="H4" s="11" t="str">
        <f>'[5]赔款计算书-部分手动填写'!F4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'[5]赔款计算书-部分手动填写'!B6</f>
        <v>宋君忠</v>
      </c>
      <c r="C6" s="18" t="str">
        <f>REPLACE('[5]赔款计算书-部分手动填写'!C6,9,6,"******")</f>
        <v>37072119******3817</v>
      </c>
      <c r="D6" s="18">
        <f>'[5]赔款计算书-部分手动填写'!E6</f>
        <v>3</v>
      </c>
      <c r="E6" s="17">
        <f>D6</f>
        <v>3</v>
      </c>
      <c r="F6" s="17">
        <f>'[5]赔款计算书-部分手动填写'!F6</f>
        <v>2</v>
      </c>
      <c r="G6" s="19">
        <f>'[5]赔款计算书-部分手动填写'!G6</f>
        <v>0.21</v>
      </c>
      <c r="H6" s="19">
        <f>'[5]赔款计算书-部分手动填写'!H6</f>
        <v>1</v>
      </c>
      <c r="I6" s="17">
        <f>'[5]赔款计算书-部分手动填写'!I6</f>
        <v>210</v>
      </c>
    </row>
    <row r="7" s="1" customFormat="1" customHeight="1" spans="1:9">
      <c r="A7" s="22" t="s">
        <v>13</v>
      </c>
      <c r="B7" s="23"/>
      <c r="C7" s="24"/>
      <c r="D7" s="18">
        <f>'[5]赔款计算书-部分手动填写'!E7</f>
        <v>3</v>
      </c>
      <c r="E7" s="17">
        <f>D7</f>
        <v>3</v>
      </c>
      <c r="F7" s="17">
        <f>'[5]赔款计算书-部分手动填写'!F7</f>
        <v>2</v>
      </c>
      <c r="G7" s="24"/>
      <c r="H7" s="24"/>
      <c r="I7" s="17">
        <f>'[5]赔款计算书-部分手动填写'!I7</f>
        <v>210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7" sqref="E1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[6]保单信息!C2</f>
        <v>012437070600160102000429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[6]快速理赔单证!C4</f>
        <v>青州市谭坊镇西于村李树文等13户（东于村）</v>
      </c>
      <c r="D4" s="11"/>
      <c r="E4" s="11"/>
      <c r="F4" s="11"/>
      <c r="G4" s="12" t="s">
        <v>3</v>
      </c>
      <c r="H4" s="11" t="str">
        <f>'[6]赔款计算书-部分手动填写'!F4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9" si="0">ROW()-5</f>
        <v>1</v>
      </c>
      <c r="B6" s="17" t="str">
        <f>'[6]赔款计算书-部分手动填写'!B6</f>
        <v>李树传</v>
      </c>
      <c r="C6" s="18" t="str">
        <f>REPLACE('[6]赔款计算书-部分手动填写'!C6,9,6,"******")</f>
        <v>37072119******3819</v>
      </c>
      <c r="D6" s="18">
        <f>'[6]赔款计算书-部分手动填写'!E6</f>
        <v>1.2</v>
      </c>
      <c r="E6" s="17">
        <f t="shared" ref="E6:E9" si="1">D6</f>
        <v>1.2</v>
      </c>
      <c r="F6" s="17">
        <f>'[6]赔款计算书-部分手动填写'!F6</f>
        <v>1</v>
      </c>
      <c r="G6" s="19">
        <f>'[6]赔款计算书-部分手动填写'!G6</f>
        <v>0.21</v>
      </c>
      <c r="H6" s="19">
        <f>'[6]赔款计算书-部分手动填写'!H6</f>
        <v>1</v>
      </c>
      <c r="I6" s="17">
        <f>'[6]赔款计算书-部分手动填写'!I6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'[6]赔款计算书-部分手动填写'!B7</f>
        <v>李树良</v>
      </c>
      <c r="C7" s="18" t="str">
        <f>REPLACE('[6]赔款计算书-部分手动填写'!C7,9,6,"******")</f>
        <v>37072119******381X</v>
      </c>
      <c r="D7" s="18">
        <f>'[6]赔款计算书-部分手动填写'!E7</f>
        <v>2</v>
      </c>
      <c r="E7" s="17">
        <f t="shared" si="1"/>
        <v>2</v>
      </c>
      <c r="F7" s="17">
        <f>'[6]赔款计算书-部分手动填写'!F7</f>
        <v>1</v>
      </c>
      <c r="G7" s="19">
        <f>'[6]赔款计算书-部分手动填写'!G7</f>
        <v>0.21</v>
      </c>
      <c r="H7" s="19">
        <f>'[6]赔款计算书-部分手动填写'!H7</f>
        <v>1</v>
      </c>
      <c r="I7" s="17">
        <f>'[6]赔款计算书-部分手动填写'!I7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'[6]赔款计算书-部分手动填写'!B8</f>
        <v>李素荣</v>
      </c>
      <c r="C8" s="18" t="str">
        <f>REPLACE('[6]赔款计算书-部分手动填写'!C8,9,6,"******")</f>
        <v>37072119******384X</v>
      </c>
      <c r="D8" s="18">
        <f>'[6]赔款计算书-部分手动填写'!E8</f>
        <v>4.5</v>
      </c>
      <c r="E8" s="17">
        <f t="shared" si="1"/>
        <v>4.5</v>
      </c>
      <c r="F8" s="17">
        <f>'[6]赔款计算书-部分手动填写'!F8</f>
        <v>3.5</v>
      </c>
      <c r="G8" s="19">
        <f>'[6]赔款计算书-部分手动填写'!G8</f>
        <v>0.21</v>
      </c>
      <c r="H8" s="19">
        <f>'[6]赔款计算书-部分手动填写'!H8</f>
        <v>1</v>
      </c>
      <c r="I8" s="17">
        <f>'[6]赔款计算书-部分手动填写'!I8</f>
        <v>367.5</v>
      </c>
    </row>
    <row r="9" s="1" customFormat="1" customHeight="1" spans="1:9">
      <c r="A9" s="13">
        <f t="shared" si="0"/>
        <v>4</v>
      </c>
      <c r="B9" s="17" t="str">
        <f>'[6]赔款计算书-部分手动填写'!B9</f>
        <v>于有章</v>
      </c>
      <c r="C9" s="18" t="str">
        <f>REPLACE('[6]赔款计算书-部分手动填写'!C9,9,6,"******")</f>
        <v>37078119******3612</v>
      </c>
      <c r="D9" s="18">
        <f>'[6]赔款计算书-部分手动填写'!E9</f>
        <v>1</v>
      </c>
      <c r="E9" s="17">
        <f t="shared" si="1"/>
        <v>1</v>
      </c>
      <c r="F9" s="17">
        <f>'[6]赔款计算书-部分手动填写'!F9</f>
        <v>0.7</v>
      </c>
      <c r="G9" s="19">
        <f>'[6]赔款计算书-部分手动填写'!G9</f>
        <v>0.21</v>
      </c>
      <c r="H9" s="19">
        <f>'[6]赔款计算书-部分手动填写'!H9</f>
        <v>1</v>
      </c>
      <c r="I9" s="17">
        <f>'[6]赔款计算书-部分手动填写'!I9</f>
        <v>73.5</v>
      </c>
    </row>
    <row r="10" s="2" customFormat="1" customHeight="1" spans="1:9">
      <c r="A10" s="20" t="s">
        <v>13</v>
      </c>
      <c r="B10" s="21"/>
      <c r="C10" s="17"/>
      <c r="D10" s="18">
        <f t="shared" ref="D10:F10" si="2">SUM(D6:D9)</f>
        <v>8.7</v>
      </c>
      <c r="E10" s="17">
        <f t="shared" si="2"/>
        <v>8.7</v>
      </c>
      <c r="F10" s="17">
        <f t="shared" si="2"/>
        <v>6.2</v>
      </c>
      <c r="G10" s="17"/>
      <c r="H10" s="17"/>
      <c r="I10" s="17">
        <f>SUM(I6:I9)</f>
        <v>651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0:B10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L10" sqref="L10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[7]保单信息!C2</f>
        <v>012437070600160102000396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[7]快速理赔单证!C4</f>
        <v>青州市谭坊镇东郑村王永山等47户</v>
      </c>
      <c r="D4" s="11"/>
      <c r="E4" s="11"/>
      <c r="F4" s="11"/>
      <c r="G4" s="12" t="s">
        <v>3</v>
      </c>
      <c r="H4" s="11" t="str">
        <f>'[7]赔款计算书-部分手动填写'!F4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7" si="0">ROW()-5</f>
        <v>1</v>
      </c>
      <c r="B6" s="17" t="str">
        <f>'[7]赔款计算书-部分手动填写'!B6</f>
        <v>冀学亮</v>
      </c>
      <c r="C6" s="18" t="str">
        <f>REPLACE('[7]赔款计算书-部分手动填写'!C6,9,6,"******")</f>
        <v>37072119******4038</v>
      </c>
      <c r="D6" s="18">
        <f>'[7]赔款计算书-部分手动填写'!E6</f>
        <v>3.5</v>
      </c>
      <c r="E6" s="17">
        <f t="shared" ref="E6:E27" si="1">D6</f>
        <v>3.5</v>
      </c>
      <c r="F6" s="17">
        <f>'[7]赔款计算书-部分手动填写'!F6</f>
        <v>0.5</v>
      </c>
      <c r="G6" s="19">
        <f>'[7]赔款计算书-部分手动填写'!G6</f>
        <v>0.21</v>
      </c>
      <c r="H6" s="19">
        <f>'[7]赔款计算书-部分手动填写'!H6</f>
        <v>1</v>
      </c>
      <c r="I6" s="17">
        <f>'[7]赔款计算书-部分手动填写'!I6</f>
        <v>52.5</v>
      </c>
    </row>
    <row r="7" s="1" customFormat="1" customHeight="1" spans="1:9">
      <c r="A7" s="13">
        <f t="shared" si="0"/>
        <v>2</v>
      </c>
      <c r="B7" s="17" t="str">
        <f>'[7]赔款计算书-部分手动填写'!B7</f>
        <v>李广春</v>
      </c>
      <c r="C7" s="18" t="str">
        <f>REPLACE('[7]赔款计算书-部分手动填写'!C7,9,6,"******")</f>
        <v>37072119******4013</v>
      </c>
      <c r="D7" s="18">
        <f>'[7]赔款计算书-部分手动填写'!E7</f>
        <v>3</v>
      </c>
      <c r="E7" s="17">
        <f t="shared" si="1"/>
        <v>3</v>
      </c>
      <c r="F7" s="17">
        <f>'[7]赔款计算书-部分手动填写'!F7</f>
        <v>1</v>
      </c>
      <c r="G7" s="19">
        <f>'[7]赔款计算书-部分手动填写'!G7</f>
        <v>0.21</v>
      </c>
      <c r="H7" s="19">
        <f>'[7]赔款计算书-部分手动填写'!H7</f>
        <v>1</v>
      </c>
      <c r="I7" s="17">
        <f>'[7]赔款计算书-部分手动填写'!I7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'[7]赔款计算书-部分手动填写'!B8</f>
        <v>李广军</v>
      </c>
      <c r="C8" s="18" t="str">
        <f>REPLACE('[7]赔款计算书-部分手动填写'!C8,9,6,"******")</f>
        <v>37072119******4011</v>
      </c>
      <c r="D8" s="18">
        <f>'[7]赔款计算书-部分手动填写'!E8</f>
        <v>4</v>
      </c>
      <c r="E8" s="17">
        <f t="shared" si="1"/>
        <v>4</v>
      </c>
      <c r="F8" s="17">
        <f>'[7]赔款计算书-部分手动填写'!F8</f>
        <v>1.2</v>
      </c>
      <c r="G8" s="19">
        <f>'[7]赔款计算书-部分手动填写'!G8</f>
        <v>0.21</v>
      </c>
      <c r="H8" s="19">
        <f>'[7]赔款计算书-部分手动填写'!H8</f>
        <v>1</v>
      </c>
      <c r="I8" s="17">
        <f>'[7]赔款计算书-部分手动填写'!I8</f>
        <v>126</v>
      </c>
    </row>
    <row r="9" s="1" customFormat="1" customHeight="1" spans="1:9">
      <c r="A9" s="13">
        <f t="shared" si="0"/>
        <v>4</v>
      </c>
      <c r="B9" s="17" t="str">
        <f>'[7]赔款计算书-部分手动填写'!B9</f>
        <v>李洪斌</v>
      </c>
      <c r="C9" s="18" t="str">
        <f>REPLACE('[7]赔款计算书-部分手动填写'!C9,9,6,"******")</f>
        <v>37072119******401x</v>
      </c>
      <c r="D9" s="18">
        <f>'[7]赔款计算书-部分手动填写'!E9</f>
        <v>1</v>
      </c>
      <c r="E9" s="17">
        <f t="shared" si="1"/>
        <v>1</v>
      </c>
      <c r="F9" s="17">
        <f>'[7]赔款计算书-部分手动填写'!F9</f>
        <v>0.5</v>
      </c>
      <c r="G9" s="19">
        <f>'[7]赔款计算书-部分手动填写'!G9</f>
        <v>0.21</v>
      </c>
      <c r="H9" s="19">
        <f>'[7]赔款计算书-部分手动填写'!H9</f>
        <v>1</v>
      </c>
      <c r="I9" s="17">
        <f>'[7]赔款计算书-部分手动填写'!I9</f>
        <v>52.5</v>
      </c>
    </row>
    <row r="10" s="1" customFormat="1" customHeight="1" spans="1:9">
      <c r="A10" s="13">
        <f t="shared" si="0"/>
        <v>5</v>
      </c>
      <c r="B10" s="17" t="str">
        <f>'[7]赔款计算书-部分手动填写'!B10</f>
        <v>李文忠</v>
      </c>
      <c r="C10" s="18" t="str">
        <f>REPLACE('[7]赔款计算书-部分手动填写'!C10,9,6,"******")</f>
        <v>37072119******4031</v>
      </c>
      <c r="D10" s="18">
        <f>'[7]赔款计算书-部分手动填写'!E10</f>
        <v>7</v>
      </c>
      <c r="E10" s="17">
        <f t="shared" si="1"/>
        <v>7</v>
      </c>
      <c r="F10" s="17">
        <f>'[7]赔款计算书-部分手动填写'!F10</f>
        <v>2</v>
      </c>
      <c r="G10" s="19">
        <f>'[7]赔款计算书-部分手动填写'!G10</f>
        <v>0.21</v>
      </c>
      <c r="H10" s="19">
        <f>'[7]赔款计算书-部分手动填写'!H10</f>
        <v>1</v>
      </c>
      <c r="I10" s="17">
        <f>'[7]赔款计算书-部分手动填写'!I10</f>
        <v>210</v>
      </c>
    </row>
    <row r="11" s="1" customFormat="1" customHeight="1" spans="1:9">
      <c r="A11" s="13">
        <f t="shared" si="0"/>
        <v>6</v>
      </c>
      <c r="B11" s="17" t="str">
        <f>'[7]赔款计算书-部分手动填写'!B11</f>
        <v>刘成新</v>
      </c>
      <c r="C11" s="18" t="str">
        <f>REPLACE('[7]赔款计算书-部分手动填写'!C11,9,6,"******")</f>
        <v>37072119******4013</v>
      </c>
      <c r="D11" s="18">
        <f>'[7]赔款计算书-部分手动填写'!E11</f>
        <v>2.5</v>
      </c>
      <c r="E11" s="17">
        <f t="shared" si="1"/>
        <v>2.5</v>
      </c>
      <c r="F11" s="17">
        <f>'[7]赔款计算书-部分手动填写'!F11</f>
        <v>2</v>
      </c>
      <c r="G11" s="19">
        <f>'[7]赔款计算书-部分手动填写'!G11</f>
        <v>0.21</v>
      </c>
      <c r="H11" s="19">
        <f>'[7]赔款计算书-部分手动填写'!H11</f>
        <v>1</v>
      </c>
      <c r="I11" s="17">
        <f>'[7]赔款计算书-部分手动填写'!I11</f>
        <v>210</v>
      </c>
    </row>
    <row r="12" s="1" customFormat="1" customHeight="1" spans="1:9">
      <c r="A12" s="13">
        <f t="shared" si="0"/>
        <v>7</v>
      </c>
      <c r="B12" s="17" t="str">
        <f>'[7]赔款计算书-部分手动填写'!B12</f>
        <v>沈立娜</v>
      </c>
      <c r="C12" s="18" t="str">
        <f>REPLACE('[7]赔款计算书-部分手动填写'!C12,9,6,"******")</f>
        <v>37072419******0325</v>
      </c>
      <c r="D12" s="18">
        <f>'[7]赔款计算书-部分手动填写'!E12</f>
        <v>15</v>
      </c>
      <c r="E12" s="17">
        <f t="shared" si="1"/>
        <v>15</v>
      </c>
      <c r="F12" s="17">
        <f>'[7]赔款计算书-部分手动填写'!F12</f>
        <v>7.8</v>
      </c>
      <c r="G12" s="19">
        <f>'[7]赔款计算书-部分手动填写'!G12</f>
        <v>0.21</v>
      </c>
      <c r="H12" s="19">
        <f>'[7]赔款计算书-部分手动填写'!H12</f>
        <v>1</v>
      </c>
      <c r="I12" s="17">
        <f>'[7]赔款计算书-部分手动填写'!I12</f>
        <v>819</v>
      </c>
    </row>
    <row r="13" s="1" customFormat="1" customHeight="1" spans="1:9">
      <c r="A13" s="13">
        <f t="shared" si="0"/>
        <v>8</v>
      </c>
      <c r="B13" s="17" t="str">
        <f>'[7]赔款计算书-部分手动填写'!B13</f>
        <v>时连花</v>
      </c>
      <c r="C13" s="18" t="str">
        <f>REPLACE('[7]赔款计算书-部分手动填写'!C13,9,6,"******")</f>
        <v>37078119******4069</v>
      </c>
      <c r="D13" s="18">
        <f>'[7]赔款计算书-部分手动填写'!E13</f>
        <v>2</v>
      </c>
      <c r="E13" s="17">
        <f t="shared" si="1"/>
        <v>2</v>
      </c>
      <c r="F13" s="17">
        <f>'[7]赔款计算书-部分手动填写'!F13</f>
        <v>0.8</v>
      </c>
      <c r="G13" s="19">
        <f>'[7]赔款计算书-部分手动填写'!G13</f>
        <v>0.21</v>
      </c>
      <c r="H13" s="19">
        <f>'[7]赔款计算书-部分手动填写'!H13</f>
        <v>1</v>
      </c>
      <c r="I13" s="17">
        <f>'[7]赔款计算书-部分手动填写'!I13</f>
        <v>84</v>
      </c>
    </row>
    <row r="14" s="1" customFormat="1" customHeight="1" spans="1:9">
      <c r="A14" s="13">
        <f t="shared" si="0"/>
        <v>9</v>
      </c>
      <c r="B14" s="17" t="str">
        <f>'[7]赔款计算书-部分手动填写'!B14</f>
        <v>孙洪德</v>
      </c>
      <c r="C14" s="18" t="str">
        <f>REPLACE('[7]赔款计算书-部分手动填写'!C14,9,6,"******")</f>
        <v>37072119******4036</v>
      </c>
      <c r="D14" s="18">
        <f>'[7]赔款计算书-部分手动填写'!E14</f>
        <v>2</v>
      </c>
      <c r="E14" s="17">
        <f t="shared" si="1"/>
        <v>2</v>
      </c>
      <c r="F14" s="17">
        <f>'[7]赔款计算书-部分手动填写'!F14</f>
        <v>1</v>
      </c>
      <c r="G14" s="19">
        <f>'[7]赔款计算书-部分手动填写'!G14</f>
        <v>0.21</v>
      </c>
      <c r="H14" s="19">
        <f>'[7]赔款计算书-部分手动填写'!H14</f>
        <v>1</v>
      </c>
      <c r="I14" s="17">
        <f>'[7]赔款计算书-部分手动填写'!I14</f>
        <v>105</v>
      </c>
    </row>
    <row r="15" s="1" customFormat="1" customHeight="1" spans="1:9">
      <c r="A15" s="13">
        <f t="shared" si="0"/>
        <v>10</v>
      </c>
      <c r="B15" s="17" t="str">
        <f>'[7]赔款计算书-部分手动填写'!B15</f>
        <v>孙连山</v>
      </c>
      <c r="C15" s="18" t="str">
        <f>REPLACE('[7]赔款计算书-部分手动填写'!C15,9,6,"******")</f>
        <v>37072119******4013</v>
      </c>
      <c r="D15" s="18">
        <f>'[7]赔款计算书-部分手动填写'!E15</f>
        <v>2</v>
      </c>
      <c r="E15" s="17">
        <f t="shared" si="1"/>
        <v>2</v>
      </c>
      <c r="F15" s="17">
        <f>'[7]赔款计算书-部分手动填写'!F15</f>
        <v>1.2</v>
      </c>
      <c r="G15" s="19">
        <f>'[7]赔款计算书-部分手动填写'!G15</f>
        <v>0.21</v>
      </c>
      <c r="H15" s="19">
        <f>'[7]赔款计算书-部分手动填写'!H15</f>
        <v>1</v>
      </c>
      <c r="I15" s="17">
        <f>'[7]赔款计算书-部分手动填写'!I15</f>
        <v>126</v>
      </c>
    </row>
    <row r="16" s="1" customFormat="1" customHeight="1" spans="1:9">
      <c r="A16" s="13">
        <f t="shared" si="0"/>
        <v>11</v>
      </c>
      <c r="B16" s="17" t="str">
        <f>'[7]赔款计算书-部分手动填写'!B16</f>
        <v>孙庆德</v>
      </c>
      <c r="C16" s="18" t="str">
        <f>REPLACE('[7]赔款计算书-部分手动填写'!C16,9,6,"******")</f>
        <v>37072119******4018</v>
      </c>
      <c r="D16" s="18">
        <f>'[7]赔款计算书-部分手动填写'!E16</f>
        <v>7</v>
      </c>
      <c r="E16" s="17">
        <f t="shared" si="1"/>
        <v>7</v>
      </c>
      <c r="F16" s="17">
        <f>'[7]赔款计算书-部分手动填写'!F16</f>
        <v>2</v>
      </c>
      <c r="G16" s="19">
        <f>'[7]赔款计算书-部分手动填写'!G16</f>
        <v>0.21</v>
      </c>
      <c r="H16" s="19">
        <f>'[7]赔款计算书-部分手动填写'!H16</f>
        <v>1</v>
      </c>
      <c r="I16" s="17">
        <f>'[7]赔款计算书-部分手动填写'!I16</f>
        <v>210</v>
      </c>
    </row>
    <row r="17" s="1" customFormat="1" customHeight="1" spans="1:9">
      <c r="A17" s="13">
        <f t="shared" si="0"/>
        <v>12</v>
      </c>
      <c r="B17" s="17" t="str">
        <f>'[7]赔款计算书-部分手动填写'!B17</f>
        <v>孙庆立</v>
      </c>
      <c r="C17" s="18" t="str">
        <f>REPLACE('[7]赔款计算书-部分手动填写'!C17,9,6,"******")</f>
        <v>37072119******4010</v>
      </c>
      <c r="D17" s="18">
        <f>'[7]赔款计算书-部分手动填写'!E17</f>
        <v>3</v>
      </c>
      <c r="E17" s="17">
        <f t="shared" si="1"/>
        <v>3</v>
      </c>
      <c r="F17" s="17">
        <f>'[7]赔款计算书-部分手动填写'!F17</f>
        <v>1</v>
      </c>
      <c r="G17" s="19">
        <f>'[7]赔款计算书-部分手动填写'!G17</f>
        <v>0.21</v>
      </c>
      <c r="H17" s="19">
        <f>'[7]赔款计算书-部分手动填写'!H17</f>
        <v>1</v>
      </c>
      <c r="I17" s="17">
        <f>'[7]赔款计算书-部分手动填写'!I17</f>
        <v>105</v>
      </c>
    </row>
    <row r="18" s="1" customFormat="1" customHeight="1" spans="1:9">
      <c r="A18" s="13">
        <f t="shared" si="0"/>
        <v>13</v>
      </c>
      <c r="B18" s="17" t="str">
        <f>'[7]赔款计算书-部分手动填写'!B18</f>
        <v>孙世俊</v>
      </c>
      <c r="C18" s="18" t="str">
        <f>REPLACE('[7]赔款计算书-部分手动填写'!C18,9,6,"******")</f>
        <v>37072119******4035</v>
      </c>
      <c r="D18" s="18">
        <f>'[7]赔款计算书-部分手动填写'!E18</f>
        <v>5</v>
      </c>
      <c r="E18" s="17">
        <f t="shared" si="1"/>
        <v>5</v>
      </c>
      <c r="F18" s="17">
        <f>'[7]赔款计算书-部分手动填写'!F18</f>
        <v>3</v>
      </c>
      <c r="G18" s="19">
        <f>'[7]赔款计算书-部分手动填写'!G18</f>
        <v>0.21</v>
      </c>
      <c r="H18" s="19">
        <f>'[7]赔款计算书-部分手动填写'!H18</f>
        <v>1</v>
      </c>
      <c r="I18" s="17">
        <f>'[7]赔款计算书-部分手动填写'!I18</f>
        <v>315</v>
      </c>
    </row>
    <row r="19" s="1" customFormat="1" customHeight="1" spans="1:9">
      <c r="A19" s="13">
        <f t="shared" si="0"/>
        <v>14</v>
      </c>
      <c r="B19" s="17" t="str">
        <f>'[7]赔款计算书-部分手动填写'!B19</f>
        <v>孙万立</v>
      </c>
      <c r="C19" s="18" t="str">
        <f>REPLACE('[7]赔款计算书-部分手动填写'!C19,9,6,"******")</f>
        <v>37072119******4055</v>
      </c>
      <c r="D19" s="18">
        <f>'[7]赔款计算书-部分手动填写'!E19</f>
        <v>7</v>
      </c>
      <c r="E19" s="17">
        <f t="shared" si="1"/>
        <v>7</v>
      </c>
      <c r="F19" s="17">
        <f>'[7]赔款计算书-部分手动填写'!F19</f>
        <v>2</v>
      </c>
      <c r="G19" s="19">
        <f>'[7]赔款计算书-部分手动填写'!G19</f>
        <v>0.21</v>
      </c>
      <c r="H19" s="19">
        <f>'[7]赔款计算书-部分手动填写'!H19</f>
        <v>1</v>
      </c>
      <c r="I19" s="17">
        <f>'[7]赔款计算书-部分手动填写'!I19</f>
        <v>210</v>
      </c>
    </row>
    <row r="20" s="1" customFormat="1" customHeight="1" spans="1:9">
      <c r="A20" s="13">
        <f t="shared" si="0"/>
        <v>15</v>
      </c>
      <c r="B20" s="17" t="str">
        <f>'[7]赔款计算书-部分手动填写'!B20</f>
        <v>孙新伟</v>
      </c>
      <c r="C20" s="18" t="str">
        <f>REPLACE('[7]赔款计算书-部分手动填写'!C20,9,6,"******")</f>
        <v>37072119******4017</v>
      </c>
      <c r="D20" s="18">
        <f>'[7]赔款计算书-部分手动填写'!E20</f>
        <v>6</v>
      </c>
      <c r="E20" s="17">
        <f t="shared" si="1"/>
        <v>6</v>
      </c>
      <c r="F20" s="17">
        <f>'[7]赔款计算书-部分手动填写'!F20</f>
        <v>1.9</v>
      </c>
      <c r="G20" s="19">
        <f>'[7]赔款计算书-部分手动填写'!G20</f>
        <v>0.21</v>
      </c>
      <c r="H20" s="19">
        <f>'[7]赔款计算书-部分手动填写'!H20</f>
        <v>1</v>
      </c>
      <c r="I20" s="17">
        <f>'[7]赔款计算书-部分手动填写'!I20</f>
        <v>199.5</v>
      </c>
    </row>
    <row r="21" s="1" customFormat="1" customHeight="1" spans="1:9">
      <c r="A21" s="13">
        <f t="shared" si="0"/>
        <v>16</v>
      </c>
      <c r="B21" s="17" t="str">
        <f>'[7]赔款计算书-部分手动填写'!B21</f>
        <v>孙玉德</v>
      </c>
      <c r="C21" s="18" t="str">
        <f>REPLACE('[7]赔款计算书-部分手动填写'!C21,9,6,"******")</f>
        <v>37072119******4014</v>
      </c>
      <c r="D21" s="18">
        <f>'[7]赔款计算书-部分手动填写'!E21</f>
        <v>8</v>
      </c>
      <c r="E21" s="17">
        <f t="shared" si="1"/>
        <v>8</v>
      </c>
      <c r="F21" s="17">
        <f>'[7]赔款计算书-部分手动填写'!F21</f>
        <v>2</v>
      </c>
      <c r="G21" s="19">
        <f>'[7]赔款计算书-部分手动填写'!G21</f>
        <v>0.21</v>
      </c>
      <c r="H21" s="19">
        <f>'[7]赔款计算书-部分手动填写'!H21</f>
        <v>1</v>
      </c>
      <c r="I21" s="17">
        <f>'[7]赔款计算书-部分手动填写'!I21</f>
        <v>210</v>
      </c>
    </row>
    <row r="22" s="1" customFormat="1" customHeight="1" spans="1:9">
      <c r="A22" s="13">
        <f t="shared" si="0"/>
        <v>17</v>
      </c>
      <c r="B22" s="17" t="str">
        <f>'[7]赔款计算书-部分手动填写'!B22</f>
        <v>孙玉宽</v>
      </c>
      <c r="C22" s="18" t="str">
        <f>REPLACE('[7]赔款计算书-部分手动填写'!C22,9,6,"******")</f>
        <v>37072119******4011</v>
      </c>
      <c r="D22" s="18">
        <f>'[7]赔款计算书-部分手动填写'!E22</f>
        <v>2.5</v>
      </c>
      <c r="E22" s="17">
        <f t="shared" si="1"/>
        <v>2.5</v>
      </c>
      <c r="F22" s="17">
        <f>'[7]赔款计算书-部分手动填写'!F22</f>
        <v>1.4</v>
      </c>
      <c r="G22" s="19">
        <f>'[7]赔款计算书-部分手动填写'!G22</f>
        <v>0.21</v>
      </c>
      <c r="H22" s="19">
        <f>'[7]赔款计算书-部分手动填写'!H22</f>
        <v>1</v>
      </c>
      <c r="I22" s="17">
        <f>'[7]赔款计算书-部分手动填写'!I22</f>
        <v>147</v>
      </c>
    </row>
    <row r="23" s="1" customFormat="1" customHeight="1" spans="1:9">
      <c r="A23" s="13">
        <f t="shared" si="0"/>
        <v>18</v>
      </c>
      <c r="B23" s="17" t="str">
        <f>'[7]赔款计算书-部分手动填写'!B23</f>
        <v>孙玉良</v>
      </c>
      <c r="C23" s="18" t="str">
        <f>REPLACE('[7]赔款计算书-部分手动填写'!C23,9,6,"******")</f>
        <v>37072119******4013</v>
      </c>
      <c r="D23" s="18">
        <f>'[7]赔款计算书-部分手动填写'!E23</f>
        <v>10</v>
      </c>
      <c r="E23" s="17">
        <f t="shared" si="1"/>
        <v>10</v>
      </c>
      <c r="F23" s="17">
        <f>'[7]赔款计算书-部分手动填写'!F23</f>
        <v>3.1</v>
      </c>
      <c r="G23" s="19">
        <f>'[7]赔款计算书-部分手动填写'!G23</f>
        <v>0.21</v>
      </c>
      <c r="H23" s="19">
        <f>'[7]赔款计算书-部分手动填写'!H23</f>
        <v>1</v>
      </c>
      <c r="I23" s="17">
        <f>'[7]赔款计算书-部分手动填写'!I23</f>
        <v>325.5</v>
      </c>
    </row>
    <row r="24" s="1" customFormat="1" customHeight="1" spans="1:9">
      <c r="A24" s="13">
        <f t="shared" si="0"/>
        <v>19</v>
      </c>
      <c r="B24" s="17" t="str">
        <f>'[7]赔款计算书-部分手动填写'!B24</f>
        <v>孙玉山</v>
      </c>
      <c r="C24" s="18" t="str">
        <f>REPLACE('[7]赔款计算书-部分手动填写'!C24,9,6,"******")</f>
        <v>37072119******4016</v>
      </c>
      <c r="D24" s="18">
        <f>'[7]赔款计算书-部分手动填写'!E24</f>
        <v>2</v>
      </c>
      <c r="E24" s="17">
        <f t="shared" si="1"/>
        <v>2</v>
      </c>
      <c r="F24" s="17">
        <f>'[7]赔款计算书-部分手动填写'!F24</f>
        <v>0.5</v>
      </c>
      <c r="G24" s="19">
        <f>'[7]赔款计算书-部分手动填写'!G24</f>
        <v>0.21</v>
      </c>
      <c r="H24" s="19">
        <f>'[7]赔款计算书-部分手动填写'!H24</f>
        <v>1</v>
      </c>
      <c r="I24" s="17">
        <f>'[7]赔款计算书-部分手动填写'!I24</f>
        <v>52.5</v>
      </c>
    </row>
    <row r="25" s="1" customFormat="1" customHeight="1" spans="1:9">
      <c r="A25" s="13">
        <f t="shared" si="0"/>
        <v>20</v>
      </c>
      <c r="B25" s="17" t="str">
        <f>'[7]赔款计算书-部分手动填写'!B25</f>
        <v>孙中华</v>
      </c>
      <c r="C25" s="18" t="str">
        <f>REPLACE('[7]赔款计算书-部分手动填写'!C25,9,6,"******")</f>
        <v>37072119******4019</v>
      </c>
      <c r="D25" s="18">
        <f>'[7]赔款计算书-部分手动填写'!E25</f>
        <v>2</v>
      </c>
      <c r="E25" s="17">
        <f t="shared" si="1"/>
        <v>2</v>
      </c>
      <c r="F25" s="17">
        <f>'[7]赔款计算书-部分手动填写'!F25</f>
        <v>0.8</v>
      </c>
      <c r="G25" s="19">
        <f>'[7]赔款计算书-部分手动填写'!G25</f>
        <v>0.21</v>
      </c>
      <c r="H25" s="19">
        <f>'[7]赔款计算书-部分手动填写'!H25</f>
        <v>1</v>
      </c>
      <c r="I25" s="17">
        <f>'[7]赔款计算书-部分手动填写'!I25</f>
        <v>84</v>
      </c>
    </row>
    <row r="26" s="1" customFormat="1" customHeight="1" spans="1:9">
      <c r="A26" s="13">
        <f t="shared" si="0"/>
        <v>21</v>
      </c>
      <c r="B26" s="17" t="str">
        <f>'[7]赔款计算书-部分手动填写'!B26</f>
        <v>王俊田</v>
      </c>
      <c r="C26" s="18" t="str">
        <f>REPLACE('[7]赔款计算书-部分手动填写'!C26,9,6,"******")</f>
        <v>37072119******4019</v>
      </c>
      <c r="D26" s="18">
        <f>'[7]赔款计算书-部分手动填写'!E26</f>
        <v>9</v>
      </c>
      <c r="E26" s="17">
        <f t="shared" si="1"/>
        <v>9</v>
      </c>
      <c r="F26" s="17">
        <f>'[7]赔款计算书-部分手动填写'!F26</f>
        <v>1</v>
      </c>
      <c r="G26" s="19">
        <f>'[7]赔款计算书-部分手动填写'!G26</f>
        <v>0.21</v>
      </c>
      <c r="H26" s="19">
        <f>'[7]赔款计算书-部分手动填写'!H26</f>
        <v>1</v>
      </c>
      <c r="I26" s="17">
        <f>'[7]赔款计算书-部分手动填写'!I26</f>
        <v>105</v>
      </c>
    </row>
    <row r="27" s="1" customFormat="1" customHeight="1" spans="1:9">
      <c r="A27" s="13">
        <f t="shared" si="0"/>
        <v>22</v>
      </c>
      <c r="B27" s="17" t="str">
        <f>'[7]赔款计算书-部分手动填写'!B27</f>
        <v>王永山</v>
      </c>
      <c r="C27" s="18" t="str">
        <f>REPLACE('[7]赔款计算书-部分手动填写'!C27,9,6,"******")</f>
        <v>37072419******7258</v>
      </c>
      <c r="D27" s="18">
        <f>'[7]赔款计算书-部分手动填写'!E27</f>
        <v>2</v>
      </c>
      <c r="E27" s="17">
        <f t="shared" si="1"/>
        <v>2</v>
      </c>
      <c r="F27" s="17">
        <f>'[7]赔款计算书-部分手动填写'!F27</f>
        <v>0.5</v>
      </c>
      <c r="G27" s="19">
        <f>'[7]赔款计算书-部分手动填写'!G27</f>
        <v>0.21</v>
      </c>
      <c r="H27" s="19">
        <f>'[7]赔款计算书-部分手动填写'!H27</f>
        <v>1</v>
      </c>
      <c r="I27" s="17">
        <f>'[7]赔款计算书-部分手动填写'!I27</f>
        <v>52.5</v>
      </c>
    </row>
    <row r="28" s="2" customFormat="1" customHeight="1" spans="1:9">
      <c r="A28" s="20" t="s">
        <v>13</v>
      </c>
      <c r="B28" s="21"/>
      <c r="C28" s="17"/>
      <c r="D28" s="18">
        <f t="shared" ref="D28:F28" si="2">SUM(D6:D27)</f>
        <v>105.5</v>
      </c>
      <c r="E28" s="17">
        <f t="shared" si="2"/>
        <v>105.5</v>
      </c>
      <c r="F28" s="17">
        <f t="shared" si="2"/>
        <v>37.2</v>
      </c>
      <c r="G28" s="17"/>
      <c r="H28" s="17"/>
      <c r="I28" s="17">
        <f>SUM(I6:I27)</f>
        <v>3906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28:B2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5" sqref="F15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[8]保单信息!C2</f>
        <v>012437070600160102000399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[8]快速理赔单证!C4</f>
        <v>青州市谭坊镇董家庄村陈东民等2户</v>
      </c>
      <c r="D4" s="11"/>
      <c r="E4" s="11"/>
      <c r="F4" s="11"/>
      <c r="G4" s="12" t="s">
        <v>3</v>
      </c>
      <c r="H4" s="11" t="str">
        <f>'[8]赔款计算书-部分手动填写'!F4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'[8]赔款计算书-部分手动填写'!B6</f>
        <v>陈东民</v>
      </c>
      <c r="C6" s="18" t="str">
        <f>REPLACE('[8]赔款计算书-部分手动填写'!C6,9,6,"******")</f>
        <v>37072119******3632</v>
      </c>
      <c r="D6" s="18">
        <f>'[8]赔款计算书-部分手动填写'!E6</f>
        <v>4.5</v>
      </c>
      <c r="E6" s="17">
        <f>D6</f>
        <v>4.5</v>
      </c>
      <c r="F6" s="17">
        <f>'[8]赔款计算书-部分手动填写'!F6</f>
        <v>1</v>
      </c>
      <c r="G6" s="19">
        <f>'[8]赔款计算书-部分手动填写'!G6</f>
        <v>0.21</v>
      </c>
      <c r="H6" s="19">
        <f>'[8]赔款计算书-部分手动填写'!H6</f>
        <v>1</v>
      </c>
      <c r="I6" s="17">
        <f>'[8]赔款计算书-部分手动填写'!I6</f>
        <v>105</v>
      </c>
    </row>
    <row r="7" s="1" customFormat="1" customHeight="1" spans="1:9">
      <c r="A7" s="13">
        <f>ROW()-5</f>
        <v>2</v>
      </c>
      <c r="B7" s="17" t="str">
        <f>'[8]赔款计算书-部分手动填写'!B7</f>
        <v>林永奎</v>
      </c>
      <c r="C7" s="18" t="str">
        <f>REPLACE('[8]赔款计算书-部分手动填写'!C7,9,6,"******")</f>
        <v>37072119******3658</v>
      </c>
      <c r="D7" s="18">
        <f>'[8]赔款计算书-部分手动填写'!E7</f>
        <v>3</v>
      </c>
      <c r="E7" s="17">
        <f>D7</f>
        <v>3</v>
      </c>
      <c r="F7" s="17">
        <f>'[8]赔款计算书-部分手动填写'!F7</f>
        <v>1</v>
      </c>
      <c r="G7" s="19">
        <f>'[8]赔款计算书-部分手动填写'!G7</f>
        <v>0.21</v>
      </c>
      <c r="H7" s="19">
        <f>'[8]赔款计算书-部分手动填写'!H7</f>
        <v>1</v>
      </c>
      <c r="I7" s="17">
        <f>'[8]赔款计算书-部分手动填写'!I7</f>
        <v>105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7.5</v>
      </c>
      <c r="E8" s="17">
        <f t="shared" si="0"/>
        <v>7.5</v>
      </c>
      <c r="F8" s="17">
        <f t="shared" si="0"/>
        <v>2</v>
      </c>
      <c r="G8" s="17"/>
      <c r="H8" s="17"/>
      <c r="I8" s="17">
        <f>SUM(I6:I7)</f>
        <v>210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F19" sqref="F19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[9]保单信息!C2</f>
        <v>012437070600160102000383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[9]快速理赔单证!C4</f>
        <v>青州市谭坊镇房家村董海波等5户</v>
      </c>
      <c r="D4" s="11"/>
      <c r="E4" s="11"/>
      <c r="F4" s="11"/>
      <c r="G4" s="12" t="s">
        <v>3</v>
      </c>
      <c r="H4" s="11" t="str">
        <f>'[9]赔款计算书-部分手动填写'!F4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0" si="0">ROW()-5</f>
        <v>1</v>
      </c>
      <c r="B6" s="17" t="str">
        <f>'[9]赔款计算书-部分手动填写'!B6</f>
        <v>董海波</v>
      </c>
      <c r="C6" s="18" t="str">
        <f>REPLACE('[9]赔款计算书-部分手动填写'!C6,9,6,"******")</f>
        <v>37072119******4031</v>
      </c>
      <c r="D6" s="18">
        <f>'[9]赔款计算书-部分手动填写'!E6</f>
        <v>12</v>
      </c>
      <c r="E6" s="17">
        <f t="shared" ref="E6:E10" si="1">D6</f>
        <v>12</v>
      </c>
      <c r="F6" s="17">
        <f>'[9]赔款计算书-部分手动填写'!F6</f>
        <v>1.5</v>
      </c>
      <c r="G6" s="19">
        <f>'[9]赔款计算书-部分手动填写'!G6</f>
        <v>0.21</v>
      </c>
      <c r="H6" s="19">
        <f>'[9]赔款计算书-部分手动填写'!H6</f>
        <v>1</v>
      </c>
      <c r="I6" s="17">
        <f>'[9]赔款计算书-部分手动填写'!I6</f>
        <v>157.5</v>
      </c>
    </row>
    <row r="7" s="1" customFormat="1" customHeight="1" spans="1:9">
      <c r="A7" s="13">
        <f t="shared" si="0"/>
        <v>2</v>
      </c>
      <c r="B7" s="17" t="str">
        <f>'[9]赔款计算书-部分手动填写'!B7</f>
        <v>刘少鹏</v>
      </c>
      <c r="C7" s="18" t="str">
        <f>REPLACE('[9]赔款计算书-部分手动填写'!C7,9,6,"******")</f>
        <v>37078119******4011</v>
      </c>
      <c r="D7" s="18">
        <f>'[9]赔款计算书-部分手动填写'!E7</f>
        <v>2</v>
      </c>
      <c r="E7" s="17">
        <f t="shared" si="1"/>
        <v>2</v>
      </c>
      <c r="F7" s="17">
        <f>'[9]赔款计算书-部分手动填写'!F7</f>
        <v>0.4</v>
      </c>
      <c r="G7" s="19">
        <f>'[9]赔款计算书-部分手动填写'!G7</f>
        <v>0.21</v>
      </c>
      <c r="H7" s="19">
        <f>'[9]赔款计算书-部分手动填写'!H7</f>
        <v>1</v>
      </c>
      <c r="I7" s="17">
        <f>'[9]赔款计算书-部分手动填写'!I7</f>
        <v>42</v>
      </c>
    </row>
    <row r="8" s="1" customFormat="1" customHeight="1" spans="1:9">
      <c r="A8" s="13">
        <f t="shared" si="0"/>
        <v>3</v>
      </c>
      <c r="B8" s="17" t="str">
        <f>'[9]赔款计算书-部分手动填写'!B8</f>
        <v>董新三</v>
      </c>
      <c r="C8" s="18" t="str">
        <f>REPLACE('[9]赔款计算书-部分手动填写'!C8,9,6,"******")</f>
        <v>37072119******4034</v>
      </c>
      <c r="D8" s="18">
        <f>'[9]赔款计算书-部分手动填写'!E8</f>
        <v>5</v>
      </c>
      <c r="E8" s="17">
        <f t="shared" si="1"/>
        <v>5</v>
      </c>
      <c r="F8" s="17">
        <f>'[9]赔款计算书-部分手动填写'!F8</f>
        <v>3</v>
      </c>
      <c r="G8" s="19">
        <f>'[9]赔款计算书-部分手动填写'!G8</f>
        <v>0.21</v>
      </c>
      <c r="H8" s="19">
        <f>'[9]赔款计算书-部分手动填写'!H8</f>
        <v>1</v>
      </c>
      <c r="I8" s="17">
        <f>'[9]赔款计算书-部分手动填写'!I8</f>
        <v>315</v>
      </c>
    </row>
    <row r="9" s="1" customFormat="1" customHeight="1" spans="1:9">
      <c r="A9" s="13">
        <f t="shared" si="0"/>
        <v>4</v>
      </c>
      <c r="B9" s="17" t="str">
        <f>'[9]赔款计算书-部分手动填写'!B9</f>
        <v>董建平</v>
      </c>
      <c r="C9" s="18" t="str">
        <f>REPLACE('[9]赔款计算书-部分手动填写'!C9,9,6,"******")</f>
        <v>37078119******4015</v>
      </c>
      <c r="D9" s="18">
        <f>'[9]赔款计算书-部分手动填写'!E9</f>
        <v>2.5</v>
      </c>
      <c r="E9" s="17">
        <f t="shared" si="1"/>
        <v>2.5</v>
      </c>
      <c r="F9" s="17">
        <f>'[9]赔款计算书-部分手动填写'!F9</f>
        <v>0.5</v>
      </c>
      <c r="G9" s="19">
        <f>'[9]赔款计算书-部分手动填写'!G9</f>
        <v>0.21</v>
      </c>
      <c r="H9" s="19">
        <f>'[9]赔款计算书-部分手动填写'!H9</f>
        <v>1</v>
      </c>
      <c r="I9" s="17">
        <f>'[9]赔款计算书-部分手动填写'!I9</f>
        <v>52.5</v>
      </c>
    </row>
    <row r="10" s="1" customFormat="1" customHeight="1" spans="1:9">
      <c r="A10" s="13">
        <f t="shared" si="0"/>
        <v>5</v>
      </c>
      <c r="B10" s="17" t="str">
        <f>'[9]赔款计算书-部分手动填写'!B10</f>
        <v>杨桂</v>
      </c>
      <c r="C10" s="18" t="str">
        <f>REPLACE('[9]赔款计算书-部分手动填写'!C10,9,6,"******")</f>
        <v>37072119******4023</v>
      </c>
      <c r="D10" s="18">
        <f>'[9]赔款计算书-部分手动填写'!E10</f>
        <v>3</v>
      </c>
      <c r="E10" s="17">
        <f t="shared" si="1"/>
        <v>3</v>
      </c>
      <c r="F10" s="17">
        <f>'[9]赔款计算书-部分手动填写'!F10</f>
        <v>0.5</v>
      </c>
      <c r="G10" s="19">
        <f>'[9]赔款计算书-部分手动填写'!G10</f>
        <v>0.21</v>
      </c>
      <c r="H10" s="19">
        <f>'[9]赔款计算书-部分手动填写'!H10</f>
        <v>1</v>
      </c>
      <c r="I10" s="17">
        <f>'[9]赔款计算书-部分手动填写'!I10</f>
        <v>52.5</v>
      </c>
    </row>
    <row r="11" s="2" customFormat="1" customHeight="1" spans="1:9">
      <c r="A11" s="20" t="s">
        <v>13</v>
      </c>
      <c r="B11" s="21"/>
      <c r="C11" s="17"/>
      <c r="D11" s="18">
        <f t="shared" ref="D11:F11" si="2">SUM(D6:D10)</f>
        <v>24.5</v>
      </c>
      <c r="E11" s="17">
        <f t="shared" si="2"/>
        <v>24.5</v>
      </c>
      <c r="F11" s="17">
        <f t="shared" si="2"/>
        <v>5.9</v>
      </c>
      <c r="G11" s="17"/>
      <c r="H11" s="17"/>
      <c r="I11" s="17">
        <f>SUM(I6:I10)</f>
        <v>619.5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1:B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北寨</vt:lpstr>
      <vt:lpstr>车旺</vt:lpstr>
      <vt:lpstr>程辛</vt:lpstr>
      <vt:lpstr>东霍陵</vt:lpstr>
      <vt:lpstr>东田旺</vt:lpstr>
      <vt:lpstr>东于</vt:lpstr>
      <vt:lpstr>东郑</vt:lpstr>
      <vt:lpstr>董家庄</vt:lpstr>
      <vt:lpstr>房家</vt:lpstr>
      <vt:lpstr>河子头</vt:lpstr>
      <vt:lpstr>老鸦</vt:lpstr>
      <vt:lpstr>吕家楼</vt:lpstr>
      <vt:lpstr>南魏</vt:lpstr>
      <vt:lpstr>泥河店</vt:lpstr>
      <vt:lpstr>倪辛</vt:lpstr>
      <vt:lpstr>裴坡</vt:lpstr>
      <vt:lpstr>任家</vt:lpstr>
      <vt:lpstr>山前李</vt:lpstr>
      <vt:lpstr>山前刘</vt:lpstr>
      <vt:lpstr>十亩田</vt:lpstr>
      <vt:lpstr>四座楼</vt:lpstr>
      <vt:lpstr>孙家楼</vt:lpstr>
      <vt:lpstr>谭北</vt:lpstr>
      <vt:lpstr>谭坊</vt:lpstr>
      <vt:lpstr>万坊</vt:lpstr>
      <vt:lpstr>王盘石</vt:lpstr>
      <vt:lpstr>西何</vt:lpstr>
      <vt:lpstr>西于</vt:lpstr>
      <vt:lpstr>西郑</vt:lpstr>
      <vt:lpstr>夏辛</vt:lpstr>
      <vt:lpstr>小赵家庄</vt:lpstr>
      <vt:lpstr>肖家</vt:lpstr>
      <vt:lpstr>薛家</vt:lpstr>
      <vt:lpstr>营子</vt:lpstr>
      <vt:lpstr>赵家辛</vt:lpstr>
      <vt:lpstr>中郑</vt:lpstr>
      <vt:lpstr>庄庙</vt:lpstr>
      <vt:lpstr>庄子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孙玉鹏</dc:creator>
  <cp:lastModifiedBy>孙玉鹏</cp:lastModifiedBy>
  <dcterms:created xsi:type="dcterms:W3CDTF">2024-06-28T05:53:16Z</dcterms:created>
  <dcterms:modified xsi:type="dcterms:W3CDTF">2024-06-28T06:09:50Z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A42A1F27550A410D9895D8F65D587082</vt:lpwstr>
  </property>
  <property fmtid="{D5CDD505-2E9C-101B-9397-08002B2CF9AE}" pid="3" name="KSOProductBuildVer">
    <vt:lpwstr>2052-11.8.2.12085</vt:lpwstr>
  </property>
</Properties>
</file>