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910"/>
  </bookViews>
  <sheets>
    <sheet name="大花林村" sheetId="2" r:id="rId1"/>
    <sheet name="东十里村" sheetId="3" r:id="rId2"/>
    <sheet name="李宝峪村" sheetId="4" r:id="rId3"/>
    <sheet name="前寺村" sheetId="5" r:id="rId4"/>
    <sheet name="十字村" sheetId="6" r:id="rId5"/>
    <sheet name="宋阁村" sheetId="7" r:id="rId6"/>
    <sheet name="王家村" sheetId="8" r:id="rId7"/>
    <sheet name="寨子村" sheetId="9" r:id="rId8"/>
    <sheet name="朱家村" sheetId="10" r:id="rId9"/>
  </sheets>
  <definedNames>
    <definedName name="_xlnm._FilterDatabase" localSheetId="0" hidden="1">大花林村!$A$6:$K$13</definedName>
    <definedName name="_xlnm._FilterDatabase" localSheetId="1" hidden="1">东十里村!$A$6:$K$10</definedName>
    <definedName name="_xlnm._FilterDatabase" localSheetId="2" hidden="1">李宝峪村!$A$6:$K$63</definedName>
    <definedName name="_xlnm._FilterDatabase" localSheetId="3" hidden="1">前寺村!$A$6:$K$14</definedName>
    <definedName name="_xlnm._FilterDatabase" localSheetId="4" hidden="1">十字村!$A$6:$K$20</definedName>
    <definedName name="_xlnm._FilterDatabase" localSheetId="5" hidden="1">宋阁村!$A$6:$K$70</definedName>
    <definedName name="_xlnm._FilterDatabase" localSheetId="6" hidden="1">王家村!$A$6:$K$20</definedName>
    <definedName name="_xlnm._FilterDatabase" localSheetId="7" hidden="1">寨子村!$A$6:$K$15</definedName>
    <definedName name="_xlnm._FilterDatabase" localSheetId="8" hidden="1">朱家村!$A$6:$K$10</definedName>
    <definedName name="_xlnm.Print_Titles" localSheetId="0">大花林村!$1:$6</definedName>
    <definedName name="_xlnm.Print_Titles" localSheetId="1">东十里村!$1:$6</definedName>
    <definedName name="_xlnm.Print_Titles" localSheetId="2">李宝峪村!$1:$6</definedName>
    <definedName name="_xlnm.Print_Titles" localSheetId="3">前寺村!$1:$6</definedName>
    <definedName name="_xlnm.Print_Titles" localSheetId="4">十字村!$1:$6</definedName>
    <definedName name="_xlnm.Print_Titles" localSheetId="5">宋阁村!$1:$6</definedName>
    <definedName name="_xlnm.Print_Titles" localSheetId="6">王家村!$1:$6</definedName>
    <definedName name="_xlnm.Print_Titles" localSheetId="7">寨子村!$1:$6</definedName>
    <definedName name="_xlnm.Print_Titles" localSheetId="8">朱家村!$1:$6</definedName>
  </definedNames>
  <calcPr calcId="144525"/>
</workbook>
</file>

<file path=xl/sharedStrings.xml><?xml version="1.0" encoding="utf-8"?>
<sst xmlns="http://schemas.openxmlformats.org/spreadsheetml/2006/main" count="1176" uniqueCount="618">
  <si>
    <t>种植业保险分户投保清单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</si>
  <si>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A25N1425370781020000000001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</si>
  <si>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 xml:space="preserve">投保组织者: </t>
    </r>
    <r>
      <rPr>
        <sz val="10"/>
        <color rgb="FFFF0000"/>
        <rFont val="宋体"/>
        <charset val="134"/>
        <scheme val="minor"/>
      </rPr>
      <t>青州市云门山街道大花林村村民委员会</t>
    </r>
    <r>
      <rPr>
        <sz val="10"/>
        <rFont val="宋体"/>
        <charset val="134"/>
      </rPr>
      <t xml:space="preserve">    投保险种：</t>
    </r>
    <r>
      <rPr>
        <u/>
        <sz val="10"/>
        <rFont val="宋体"/>
        <charset val="134"/>
      </rPr>
      <t xml:space="preserve"> </t>
    </r>
    <r>
      <rPr>
        <u/>
        <sz val="10"/>
        <rFont val="宋体"/>
        <charset val="134"/>
        <scheme val="minor"/>
      </rPr>
      <t>山东省（不含青岛）中央财政小麦完全成本保险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   投保作物：</t>
    </r>
    <r>
      <rPr>
        <u/>
        <sz val="10"/>
        <rFont val="宋体"/>
        <charset val="134"/>
      </rPr>
      <t xml:space="preserve">  冬小麦</t>
    </r>
    <r>
      <rPr>
        <u/>
        <sz val="10"/>
        <rFont val="宋体"/>
        <charset val="134"/>
        <scheme val="minor"/>
      </rPr>
      <t xml:space="preserve"> </t>
    </r>
    <r>
      <rPr>
        <u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</si>
  <si>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青州市云门山街道大花林村赵建军等6户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</si>
  <si>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序号</t>
  </si>
  <si>
    <t>被保险人姓名</t>
  </si>
  <si>
    <t>身份证/
组织机构代码证号</t>
  </si>
  <si>
    <t>银行帐号/
一卡通号码</t>
  </si>
  <si>
    <t>开户行名称</t>
  </si>
  <si>
    <t>联系方式</t>
  </si>
  <si>
    <t>种植地点</t>
  </si>
  <si>
    <t>种植数量（亩）</t>
  </si>
  <si>
    <t>保险数量（亩）</t>
  </si>
  <si>
    <t>总保险费（元）</t>
  </si>
  <si>
    <t>农户自缴保费（元）</t>
  </si>
  <si>
    <t>赵建军</t>
  </si>
  <si>
    <t>37072119******5215</t>
  </si>
  <si>
    <t>90705181******0247184</t>
  </si>
  <si>
    <t>农村商业银行青州支行</t>
  </si>
  <si>
    <t>1390646****</t>
  </si>
  <si>
    <t>大花林村</t>
  </si>
  <si>
    <t>韩祥领</t>
  </si>
  <si>
    <t>37072119******5210</t>
  </si>
  <si>
    <t>90705181******0247486</t>
  </si>
  <si>
    <t>1372196****</t>
  </si>
  <si>
    <t>韩祥信</t>
  </si>
  <si>
    <t>37072119******5219</t>
  </si>
  <si>
    <t>90705181******0431667</t>
  </si>
  <si>
    <t>1595441****</t>
  </si>
  <si>
    <t>韩祥凤</t>
  </si>
  <si>
    <t>37072119******5226</t>
  </si>
  <si>
    <t>90705203******0274249</t>
  </si>
  <si>
    <t>1358360****</t>
  </si>
  <si>
    <t>赵建新</t>
  </si>
  <si>
    <t>37072119******5214</t>
  </si>
  <si>
    <t>90705181******0256071</t>
  </si>
  <si>
    <t>1396367****</t>
  </si>
  <si>
    <t>韩祥勇</t>
  </si>
  <si>
    <t>37072119******5211</t>
  </si>
  <si>
    <t>90705181******0247220</t>
  </si>
  <si>
    <t>1358918****</t>
  </si>
  <si>
    <t>合计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</si>
  <si>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A25N1425370781910000000002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</si>
  <si>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青州市云门山街道东十里村殷保水等3户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</si>
  <si>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殷保水</t>
  </si>
  <si>
    <t>37072119******4375</t>
  </si>
  <si>
    <t>90705190******1242208</t>
  </si>
  <si>
    <t>1586367****</t>
  </si>
  <si>
    <t>东十里村</t>
  </si>
  <si>
    <t>冯建星</t>
  </si>
  <si>
    <t>37072119******4373</t>
  </si>
  <si>
    <t>90705180******1453704</t>
  </si>
  <si>
    <t>1506449****</t>
  </si>
  <si>
    <t>冯广保</t>
  </si>
  <si>
    <t>37072119******437X</t>
  </si>
  <si>
    <t>90705180******1453366</t>
  </si>
  <si>
    <t>1396368****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</si>
  <si>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A25N1425370781560000000003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</si>
  <si>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青州市云门山街道李宝峪村宋显坤等56户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</si>
  <si>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宋显坤</t>
  </si>
  <si>
    <t>37072119******7174</t>
  </si>
  <si>
    <t>90705180******1476845</t>
  </si>
  <si>
    <t>1505445****</t>
  </si>
  <si>
    <t>李宝峪村</t>
  </si>
  <si>
    <t>王玉文</t>
  </si>
  <si>
    <t>23230219******4113</t>
  </si>
  <si>
    <t>90705180******1481040</t>
  </si>
  <si>
    <t>1360646****</t>
  </si>
  <si>
    <t>王秀仁</t>
  </si>
  <si>
    <t>37072119******7171</t>
  </si>
  <si>
    <t>90705180******1483066</t>
  </si>
  <si>
    <t>1596506****</t>
  </si>
  <si>
    <t>项美荣</t>
  </si>
  <si>
    <t>37078119******522X</t>
  </si>
  <si>
    <t>90705180******1483839</t>
  </si>
  <si>
    <t>1345561****</t>
  </si>
  <si>
    <t>郝见同</t>
  </si>
  <si>
    <t>37072119******7177</t>
  </si>
  <si>
    <t>90705180******1485394</t>
  </si>
  <si>
    <t>1506968****</t>
  </si>
  <si>
    <t>郝坤</t>
  </si>
  <si>
    <t>37072119******719X</t>
  </si>
  <si>
    <t>90705180******1485732</t>
  </si>
  <si>
    <t>1595365****</t>
  </si>
  <si>
    <t>王玉财</t>
  </si>
  <si>
    <t>37072119******7170</t>
  </si>
  <si>
    <t>90705180******1478907</t>
  </si>
  <si>
    <t>1586364****</t>
  </si>
  <si>
    <t>王其会</t>
  </si>
  <si>
    <t>37072119******7173</t>
  </si>
  <si>
    <t>90705180******1478738</t>
  </si>
  <si>
    <t>1886676****</t>
  </si>
  <si>
    <t>宋玉田</t>
  </si>
  <si>
    <t>37072119******7219</t>
  </si>
  <si>
    <t>90705180******1477689</t>
  </si>
  <si>
    <t>1372195****</t>
  </si>
  <si>
    <t>宋显美</t>
  </si>
  <si>
    <t>37072119******7199</t>
  </si>
  <si>
    <t>90705180******1476712</t>
  </si>
  <si>
    <t>1506564****</t>
  </si>
  <si>
    <t>郝兴利</t>
  </si>
  <si>
    <t>37072119******7162</t>
  </si>
  <si>
    <t>90705180******1497489</t>
  </si>
  <si>
    <t>1516568****</t>
  </si>
  <si>
    <t>项玉武</t>
  </si>
  <si>
    <t>90705180******1496947</t>
  </si>
  <si>
    <t>1566251****</t>
  </si>
  <si>
    <t>宋执英</t>
  </si>
  <si>
    <t>37072119******7163</t>
  </si>
  <si>
    <t>62152107******85</t>
  </si>
  <si>
    <t>1576360****</t>
  </si>
  <si>
    <t>王玉良</t>
  </si>
  <si>
    <t>90705180******1479316</t>
  </si>
  <si>
    <t>1386963****</t>
  </si>
  <si>
    <t>郝兴美</t>
  </si>
  <si>
    <t>37072119******7188</t>
  </si>
  <si>
    <t>62232007******21</t>
  </si>
  <si>
    <t>1596363****</t>
  </si>
  <si>
    <t>宋显利</t>
  </si>
  <si>
    <t>90705180******1491846</t>
  </si>
  <si>
    <t>1500667****</t>
  </si>
  <si>
    <t>宋玉芝</t>
  </si>
  <si>
    <t>37072119******7176</t>
  </si>
  <si>
    <t>90705180******1491713</t>
  </si>
  <si>
    <t>1509523****</t>
  </si>
  <si>
    <t>郝建玲</t>
  </si>
  <si>
    <t>37072119******7164</t>
  </si>
  <si>
    <t>90705180******1490531</t>
  </si>
  <si>
    <t>1586536****</t>
  </si>
  <si>
    <t>宋显同</t>
  </si>
  <si>
    <t>90705180******1476543</t>
  </si>
  <si>
    <t>1565346****</t>
  </si>
  <si>
    <t>项玉福</t>
  </si>
  <si>
    <t>37072119******7213</t>
  </si>
  <si>
    <t>90705180******1493304</t>
  </si>
  <si>
    <t>1826462****</t>
  </si>
  <si>
    <t>项宝刚</t>
  </si>
  <si>
    <t>37072119******7193</t>
  </si>
  <si>
    <t>90705180******1495801</t>
  </si>
  <si>
    <t>1885361****</t>
  </si>
  <si>
    <t>宋云来</t>
  </si>
  <si>
    <t>37072119******7198</t>
  </si>
  <si>
    <t>90705180******1496210</t>
  </si>
  <si>
    <t>1340665****</t>
  </si>
  <si>
    <t>房德友</t>
  </si>
  <si>
    <t>90705203******0141932</t>
  </si>
  <si>
    <t>郝振长</t>
  </si>
  <si>
    <t>37072119******7175</t>
  </si>
  <si>
    <t>90705032******0205152</t>
  </si>
  <si>
    <t>1525360****</t>
  </si>
  <si>
    <t>宋玉华</t>
  </si>
  <si>
    <t>37072119******7195</t>
  </si>
  <si>
    <t>90705203******0389432</t>
  </si>
  <si>
    <t>1312718****</t>
  </si>
  <si>
    <t>王玉明</t>
  </si>
  <si>
    <t>37072119******7194</t>
  </si>
  <si>
    <t>90705180******1483102</t>
  </si>
  <si>
    <t>1506446****</t>
  </si>
  <si>
    <t>宋玉福</t>
  </si>
  <si>
    <t>37078119******7174</t>
  </si>
  <si>
    <t>90705180******1491109</t>
  </si>
  <si>
    <t>1345565****</t>
  </si>
  <si>
    <t>项玉光</t>
  </si>
  <si>
    <t>90705180******1495934</t>
  </si>
  <si>
    <t>1876571****</t>
  </si>
  <si>
    <t>王秀信</t>
  </si>
  <si>
    <t>37072119******7191</t>
  </si>
  <si>
    <t>90705180******1479280</t>
  </si>
  <si>
    <t>王其禄</t>
  </si>
  <si>
    <t>37072119******7216</t>
  </si>
  <si>
    <t>62232007******31</t>
  </si>
  <si>
    <t>1506561****</t>
  </si>
  <si>
    <t>王其福</t>
  </si>
  <si>
    <t>37072119******7178</t>
  </si>
  <si>
    <t>90705180******1480631</t>
  </si>
  <si>
    <t>1396361****</t>
  </si>
  <si>
    <t>宋执亮</t>
  </si>
  <si>
    <t>90705180******1475361</t>
  </si>
  <si>
    <t>1505366****</t>
  </si>
  <si>
    <t>王秀刚</t>
  </si>
  <si>
    <t>37072119******7172</t>
  </si>
  <si>
    <t>90705203******0149504</t>
  </si>
  <si>
    <t>1596459****</t>
  </si>
  <si>
    <t>宋执利</t>
  </si>
  <si>
    <t>90705203******0141763</t>
  </si>
  <si>
    <t>1506563****</t>
  </si>
  <si>
    <t>王玉昌</t>
  </si>
  <si>
    <t>90705180******1478569</t>
  </si>
  <si>
    <t>1328747****</t>
  </si>
  <si>
    <t>郝全健</t>
  </si>
  <si>
    <t>90705180******1492992</t>
  </si>
  <si>
    <t>1836635****</t>
  </si>
  <si>
    <t>项玉明</t>
  </si>
  <si>
    <t>62152107******80</t>
  </si>
  <si>
    <t>1300278****</t>
  </si>
  <si>
    <t>郝全升</t>
  </si>
  <si>
    <t>90705180******1484079</t>
  </si>
  <si>
    <t>1357369****</t>
  </si>
  <si>
    <t>王玉和</t>
  </si>
  <si>
    <t>90705180******1480329</t>
  </si>
  <si>
    <t>1358368****</t>
  </si>
  <si>
    <t>房德明</t>
  </si>
  <si>
    <t>37072119******7179</t>
  </si>
  <si>
    <t>62152107******86</t>
  </si>
  <si>
    <t>1358369****</t>
  </si>
  <si>
    <t>崔景全</t>
  </si>
  <si>
    <t>90705180******1497960</t>
  </si>
  <si>
    <t>1346569****</t>
  </si>
  <si>
    <t>王秀军</t>
  </si>
  <si>
    <t>90705180******149770</t>
  </si>
  <si>
    <t>1346568****</t>
  </si>
  <si>
    <t>王其全</t>
  </si>
  <si>
    <t>90705180******1479449</t>
  </si>
  <si>
    <t>1307072****</t>
  </si>
  <si>
    <t>王玉红</t>
  </si>
  <si>
    <t>37072119******7183</t>
  </si>
  <si>
    <t>62152107******42</t>
  </si>
  <si>
    <t>1585448****</t>
  </si>
  <si>
    <t>项玉花</t>
  </si>
  <si>
    <t>37072119******7167</t>
  </si>
  <si>
    <t>90705180******101492726</t>
  </si>
  <si>
    <t>1596617****</t>
  </si>
  <si>
    <t>王其德</t>
  </si>
  <si>
    <t>90705200******2677841</t>
  </si>
  <si>
    <t>1340664****</t>
  </si>
  <si>
    <t>郝振旺</t>
  </si>
  <si>
    <t>37072119******7190</t>
  </si>
  <si>
    <t>90705180******1487891</t>
  </si>
  <si>
    <t>1358365****</t>
  </si>
  <si>
    <t>房德胜</t>
  </si>
  <si>
    <t>37072119******7197</t>
  </si>
  <si>
    <t>90705180******0966373</t>
  </si>
  <si>
    <t>1875444****</t>
  </si>
  <si>
    <t>王相美</t>
  </si>
  <si>
    <t>37072119******7166</t>
  </si>
  <si>
    <t>90705203******0983130</t>
  </si>
  <si>
    <t>1396471****</t>
  </si>
  <si>
    <t>项玉富</t>
  </si>
  <si>
    <t>37072119******721X</t>
  </si>
  <si>
    <t>62232007******13</t>
  </si>
  <si>
    <t>1876565****</t>
  </si>
  <si>
    <t>马学秀</t>
  </si>
  <si>
    <t>37072119******7180</t>
  </si>
  <si>
    <t>90705180******1475663</t>
  </si>
  <si>
    <t>1506517****</t>
  </si>
  <si>
    <t>王玉奎</t>
  </si>
  <si>
    <t>90705180******1482053</t>
  </si>
  <si>
    <t>郝全美</t>
  </si>
  <si>
    <t>37072119******716X</t>
  </si>
  <si>
    <t>62152102******9</t>
  </si>
  <si>
    <t>1521646****</t>
  </si>
  <si>
    <t>王安生</t>
  </si>
  <si>
    <t>62152107******68</t>
  </si>
  <si>
    <t>1866067****</t>
  </si>
  <si>
    <t>项玉民</t>
  </si>
  <si>
    <t>90705180******1496476</t>
  </si>
  <si>
    <t>1596431****</t>
  </si>
  <si>
    <t>郝刚</t>
  </si>
  <si>
    <t>37072119******717X</t>
  </si>
  <si>
    <t>90705180******1482826</t>
  </si>
  <si>
    <t>1986261****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</si>
  <si>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A25N1425370781980000000004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</si>
  <si>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青州市云门山街道前寺村代明胜等7户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</si>
  <si>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代明胜</t>
  </si>
  <si>
    <t>62172116******53058</t>
  </si>
  <si>
    <t>工商银行青州支行</t>
  </si>
  <si>
    <t>1500664****</t>
  </si>
  <si>
    <t>前寺村</t>
  </si>
  <si>
    <t>卢立香</t>
  </si>
  <si>
    <t>37072119******5246</t>
  </si>
  <si>
    <t>62133602******60763</t>
  </si>
  <si>
    <t>农业银行青州支行</t>
  </si>
  <si>
    <t>1506360****</t>
  </si>
  <si>
    <t>沈广胜</t>
  </si>
  <si>
    <t>37072119******5216</t>
  </si>
  <si>
    <t>62133602******66364</t>
  </si>
  <si>
    <t>1379367****</t>
  </si>
  <si>
    <t>董立国</t>
  </si>
  <si>
    <t>37078119******5216</t>
  </si>
  <si>
    <t>62133602******48560</t>
  </si>
  <si>
    <t>1356363****</t>
  </si>
  <si>
    <t>沈晓刚</t>
  </si>
  <si>
    <t>37078119******5210</t>
  </si>
  <si>
    <t>62133602******73162</t>
  </si>
  <si>
    <t>1395367****</t>
  </si>
  <si>
    <t>董大军</t>
  </si>
  <si>
    <t>37072119******5212</t>
  </si>
  <si>
    <t>62133602******47166</t>
  </si>
  <si>
    <t>1585447****</t>
  </si>
  <si>
    <t>沈光艳</t>
  </si>
  <si>
    <t>62172116******73817</t>
  </si>
  <si>
    <t>1396477****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</si>
  <si>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A25N1425370781740000000005 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</si>
  <si>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青州市云门山街道十字村王洪利等13户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</si>
  <si>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王洪利</t>
  </si>
  <si>
    <t>90705180******1438969</t>
  </si>
  <si>
    <t>1305475****</t>
  </si>
  <si>
    <t>十字村</t>
  </si>
  <si>
    <t>李余栋</t>
  </si>
  <si>
    <t>37072119******7196</t>
  </si>
  <si>
    <t>90705180******1441742</t>
  </si>
  <si>
    <t>1318169****</t>
  </si>
  <si>
    <t>王万路</t>
  </si>
  <si>
    <t>37072119******7211</t>
  </si>
  <si>
    <t>90705180******1439245</t>
  </si>
  <si>
    <t>1357362****</t>
  </si>
  <si>
    <t>李有全</t>
  </si>
  <si>
    <t>90705180******1442453</t>
  </si>
  <si>
    <t>1761679****</t>
  </si>
  <si>
    <t>李余伟</t>
  </si>
  <si>
    <t>90705203******0106660</t>
  </si>
  <si>
    <t>1526362****</t>
  </si>
  <si>
    <t>钟安亮</t>
  </si>
  <si>
    <t>37072119******7256</t>
  </si>
  <si>
    <t>90705200******3180867</t>
  </si>
  <si>
    <t>1596433****</t>
  </si>
  <si>
    <t>李余功</t>
  </si>
  <si>
    <t>62152107******15</t>
  </si>
  <si>
    <t>1509526****</t>
  </si>
  <si>
    <t>钟安勤</t>
  </si>
  <si>
    <t>62232007******10</t>
  </si>
  <si>
    <t>刘继文</t>
  </si>
  <si>
    <t>1786024****</t>
  </si>
  <si>
    <t>王万昌</t>
  </si>
  <si>
    <t>62152107******91</t>
  </si>
  <si>
    <t>1385360****</t>
  </si>
  <si>
    <t>李玉民</t>
  </si>
  <si>
    <t>62232007******55</t>
  </si>
  <si>
    <t>1586657****</t>
  </si>
  <si>
    <t>郝春兰</t>
  </si>
  <si>
    <t>37072119******7222</t>
  </si>
  <si>
    <t>62231907******85</t>
  </si>
  <si>
    <t>1332525****</t>
  </si>
  <si>
    <t>杜中芝</t>
  </si>
  <si>
    <t>37072119******7160</t>
  </si>
  <si>
    <t>90705200******3191459</t>
  </si>
  <si>
    <t>1506447****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</si>
  <si>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A25N1425370781010000000006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</si>
  <si>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青州市云门山街道宋阁村王兴聚等63户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</si>
  <si>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总保险费</t>
  </si>
  <si>
    <t>王兴聚</t>
  </si>
  <si>
    <t>62284802******55717</t>
  </si>
  <si>
    <t>1370536****</t>
  </si>
  <si>
    <t>宋阁村</t>
  </si>
  <si>
    <t>刘锡民</t>
  </si>
  <si>
    <t>62220216******69743</t>
  </si>
  <si>
    <t>1516368****</t>
  </si>
  <si>
    <t>刘锡远</t>
  </si>
  <si>
    <t>62133602******17361</t>
  </si>
  <si>
    <t>1526568****</t>
  </si>
  <si>
    <t>王兴杰</t>
  </si>
  <si>
    <t>62231907******38</t>
  </si>
  <si>
    <t>1395360****</t>
  </si>
  <si>
    <t>宋执德</t>
  </si>
  <si>
    <t>62133602******74467</t>
  </si>
  <si>
    <t>1786368****</t>
  </si>
  <si>
    <t>王兴玉</t>
  </si>
  <si>
    <t>62284102******74613</t>
  </si>
  <si>
    <t>1305363****</t>
  </si>
  <si>
    <t>张茂荣</t>
  </si>
  <si>
    <t>62133602******54564</t>
  </si>
  <si>
    <t>闵艳花</t>
  </si>
  <si>
    <t>37072119******4821</t>
  </si>
  <si>
    <t>62284802******57370</t>
  </si>
  <si>
    <t>1358362****</t>
  </si>
  <si>
    <t>李春桂</t>
  </si>
  <si>
    <t>62133602******08761</t>
  </si>
  <si>
    <t>1346849****</t>
  </si>
  <si>
    <t>郭永圣</t>
  </si>
  <si>
    <t>37072119******5217</t>
  </si>
  <si>
    <t>62284802******14462</t>
  </si>
  <si>
    <t>1506670****</t>
  </si>
  <si>
    <t>宋若田</t>
  </si>
  <si>
    <t>62284102******58019</t>
  </si>
  <si>
    <t>1358917****</t>
  </si>
  <si>
    <t>刘明军</t>
  </si>
  <si>
    <t>37072119******521X</t>
  </si>
  <si>
    <t>62152107******43</t>
  </si>
  <si>
    <t>1885367****</t>
  </si>
  <si>
    <t>刘洪杰</t>
  </si>
  <si>
    <t>90705250******0184467</t>
  </si>
  <si>
    <t>1506961****</t>
  </si>
  <si>
    <t>刘锡同</t>
  </si>
  <si>
    <t>37072119******5237</t>
  </si>
  <si>
    <t>62284802******27865</t>
  </si>
  <si>
    <t>刘兆民</t>
  </si>
  <si>
    <t>90705181******0258302</t>
  </si>
  <si>
    <t>1340666****</t>
  </si>
  <si>
    <t>刘明利</t>
  </si>
  <si>
    <t>37072119******525X</t>
  </si>
  <si>
    <t>90705181******02259315</t>
  </si>
  <si>
    <t>1307073****</t>
  </si>
  <si>
    <t>刘洪波</t>
  </si>
  <si>
    <t>62284102******55817</t>
  </si>
  <si>
    <t>1396478****</t>
  </si>
  <si>
    <t>刘洪志</t>
  </si>
  <si>
    <t>37072119******5213</t>
  </si>
  <si>
    <t>62284802******11465</t>
  </si>
  <si>
    <t>1509519****</t>
  </si>
  <si>
    <t>刘锡兆</t>
  </si>
  <si>
    <t>62284802******23013</t>
  </si>
  <si>
    <t>1516945****</t>
  </si>
  <si>
    <t>刘洪春</t>
  </si>
  <si>
    <t>62133602******10865</t>
  </si>
  <si>
    <t>1596615****</t>
  </si>
  <si>
    <t>刘顺</t>
  </si>
  <si>
    <t>62282702******75978</t>
  </si>
  <si>
    <t>1831544****</t>
  </si>
  <si>
    <t>刘其玮</t>
  </si>
  <si>
    <t>37078119******1016</t>
  </si>
  <si>
    <t>62284802******56564</t>
  </si>
  <si>
    <t>1563467****</t>
  </si>
  <si>
    <t>刘继恩</t>
  </si>
  <si>
    <t>62284802******41573</t>
  </si>
  <si>
    <t>刘佃营</t>
  </si>
  <si>
    <t>62284802******38415</t>
  </si>
  <si>
    <t>1364636****</t>
  </si>
  <si>
    <t>李春生</t>
  </si>
  <si>
    <t>62284102******07210</t>
  </si>
  <si>
    <t>1650397****</t>
  </si>
  <si>
    <t>刘继坤</t>
  </si>
  <si>
    <t>90705181******0473329</t>
  </si>
  <si>
    <t>1585443****</t>
  </si>
  <si>
    <t>闫连英</t>
  </si>
  <si>
    <t>37072119******5225</t>
  </si>
  <si>
    <t>62284102******02518</t>
  </si>
  <si>
    <t>1521536****</t>
  </si>
  <si>
    <t>刘继斌</t>
  </si>
  <si>
    <t>62286702******47177</t>
  </si>
  <si>
    <t>1836655****</t>
  </si>
  <si>
    <t>刘锡明</t>
  </si>
  <si>
    <t>90705250******0139935</t>
  </si>
  <si>
    <t>1825363****</t>
  </si>
  <si>
    <t>刘明臣</t>
  </si>
  <si>
    <t>62232007******80</t>
  </si>
  <si>
    <t>刘佃吉</t>
  </si>
  <si>
    <t>90705250******0195682</t>
  </si>
  <si>
    <t>1516942****</t>
  </si>
  <si>
    <t>刘洪山</t>
  </si>
  <si>
    <t>37072119******5233</t>
  </si>
  <si>
    <t>90705180******1422218</t>
  </si>
  <si>
    <t>1820646****</t>
  </si>
  <si>
    <t>宋林山</t>
  </si>
  <si>
    <t>62284802******10871</t>
  </si>
  <si>
    <t>1565365****</t>
  </si>
  <si>
    <t>刘明太</t>
  </si>
  <si>
    <t>37072119******5236</t>
  </si>
  <si>
    <t>62133602******43468</t>
  </si>
  <si>
    <t>1516946****</t>
  </si>
  <si>
    <t>张建国</t>
  </si>
  <si>
    <t>62232024******45</t>
  </si>
  <si>
    <t>1580636****</t>
  </si>
  <si>
    <t>宋林和</t>
  </si>
  <si>
    <t>62284802******94076</t>
  </si>
  <si>
    <t>宋若喜</t>
  </si>
  <si>
    <t>62284102******34573</t>
  </si>
  <si>
    <t>1870654****</t>
  </si>
  <si>
    <t>戴天玲</t>
  </si>
  <si>
    <t>62133602******28164</t>
  </si>
  <si>
    <t>0536381****</t>
  </si>
  <si>
    <t>宋若重</t>
  </si>
  <si>
    <t>62284802******28969</t>
  </si>
  <si>
    <t>1580536****</t>
  </si>
  <si>
    <t>刘兆生</t>
  </si>
  <si>
    <t>62284102******65313</t>
  </si>
  <si>
    <t>袁义兰</t>
  </si>
  <si>
    <t>62284802******88475</t>
  </si>
  <si>
    <t>1566252****</t>
  </si>
  <si>
    <t>王兴芸</t>
  </si>
  <si>
    <t>37072119******5220</t>
  </si>
  <si>
    <t>62133602******36266</t>
  </si>
  <si>
    <t>1576305****</t>
  </si>
  <si>
    <t>宋若永</t>
  </si>
  <si>
    <t>37072119******5235</t>
  </si>
  <si>
    <t>62231907******89</t>
  </si>
  <si>
    <t>1506368****</t>
  </si>
  <si>
    <t>张秀兰</t>
  </si>
  <si>
    <t>37072119******5249</t>
  </si>
  <si>
    <t>62284802******27717</t>
  </si>
  <si>
    <t>1500536****</t>
  </si>
  <si>
    <t>戴玉坤</t>
  </si>
  <si>
    <t>37072119******5238</t>
  </si>
  <si>
    <t>62284802******19765</t>
  </si>
  <si>
    <t>1836461****</t>
  </si>
  <si>
    <t>戴玉聪</t>
  </si>
  <si>
    <t>62284102******56013</t>
  </si>
  <si>
    <t>1303166****</t>
  </si>
  <si>
    <t>张兴家</t>
  </si>
  <si>
    <t>62282702******99770</t>
  </si>
  <si>
    <t>1596343****</t>
  </si>
  <si>
    <t>张兴宏</t>
  </si>
  <si>
    <t>62284502******39670</t>
  </si>
  <si>
    <t>张兴国</t>
  </si>
  <si>
    <t>62152107******99</t>
  </si>
  <si>
    <t>1340646****</t>
  </si>
  <si>
    <t>戴明金</t>
  </si>
  <si>
    <t>62284802******67718</t>
  </si>
  <si>
    <t>1867802****</t>
  </si>
  <si>
    <t>宋执武</t>
  </si>
  <si>
    <t>62284102******12517</t>
  </si>
  <si>
    <t>1876646****</t>
  </si>
  <si>
    <t>张兴盛</t>
  </si>
  <si>
    <t>62284502******32371</t>
  </si>
  <si>
    <t>袁聿贤</t>
  </si>
  <si>
    <t>62152107******22</t>
  </si>
  <si>
    <t>1826636****</t>
  </si>
  <si>
    <t>戴天恩</t>
  </si>
  <si>
    <t>62284802******45268</t>
  </si>
  <si>
    <t>1396475****</t>
  </si>
  <si>
    <t>刘佃玉</t>
  </si>
  <si>
    <t>62284802******90974</t>
  </si>
  <si>
    <t>1379364****</t>
  </si>
  <si>
    <t>宋玉春</t>
  </si>
  <si>
    <t>62282702******45577</t>
  </si>
  <si>
    <t>1386460****</t>
  </si>
  <si>
    <t>宋玉茂</t>
  </si>
  <si>
    <t>62232007******09</t>
  </si>
  <si>
    <t>1505484****</t>
  </si>
  <si>
    <t>郭洪喜</t>
  </si>
  <si>
    <t>62284802******03679</t>
  </si>
  <si>
    <t>1396470****</t>
  </si>
  <si>
    <t>宋玉胜</t>
  </si>
  <si>
    <t>62282702******62971</t>
  </si>
  <si>
    <t>1340661****</t>
  </si>
  <si>
    <t>张艳花</t>
  </si>
  <si>
    <t>62133602******08766</t>
  </si>
  <si>
    <t>1386462****</t>
  </si>
  <si>
    <t>张兴亮</t>
  </si>
  <si>
    <t>62284802******97511</t>
  </si>
  <si>
    <t>1856361****</t>
  </si>
  <si>
    <t>刘继院</t>
  </si>
  <si>
    <t>37072119******5218</t>
  </si>
  <si>
    <t>62284102******91617</t>
  </si>
  <si>
    <t>1378080****</t>
  </si>
  <si>
    <t>郭洪军</t>
  </si>
  <si>
    <t>37072119******5234</t>
  </si>
  <si>
    <t>62284102******52814</t>
  </si>
  <si>
    <t>1505443****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</si>
  <si>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A25N1425370781560000000007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</si>
  <si>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青州市云门山街道王家村刘顺海等13户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</si>
  <si>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刘顺海</t>
  </si>
  <si>
    <t>62152107******37</t>
  </si>
  <si>
    <t>1516567****</t>
  </si>
  <si>
    <t>王家村</t>
  </si>
  <si>
    <t>刘海义</t>
  </si>
  <si>
    <t>62232007******65</t>
  </si>
  <si>
    <t>1836469****</t>
  </si>
  <si>
    <t>刘晖</t>
  </si>
  <si>
    <t>37078119******7160</t>
  </si>
  <si>
    <t>1506966****</t>
  </si>
  <si>
    <t>刘永山</t>
  </si>
  <si>
    <t>62231907******93</t>
  </si>
  <si>
    <t>1500663****</t>
  </si>
  <si>
    <t>刘顺志</t>
  </si>
  <si>
    <t>90705180******1435290</t>
  </si>
  <si>
    <t>1358364****</t>
  </si>
  <si>
    <t>陈立仁</t>
  </si>
  <si>
    <t>90705040******1480076</t>
  </si>
  <si>
    <t>1506969****</t>
  </si>
  <si>
    <t>李有顺</t>
  </si>
  <si>
    <t>90705180******0966107</t>
  </si>
  <si>
    <t>1505363****</t>
  </si>
  <si>
    <t>董存茂</t>
  </si>
  <si>
    <t>90705180******1431238</t>
  </si>
  <si>
    <t>1351638****</t>
  </si>
  <si>
    <t>宋云珍</t>
  </si>
  <si>
    <t>62232007******93</t>
  </si>
  <si>
    <t>1379262****</t>
  </si>
  <si>
    <t>张全海</t>
  </si>
  <si>
    <t>90705180******1430829</t>
  </si>
  <si>
    <t>1996309****</t>
  </si>
  <si>
    <t>李有明</t>
  </si>
  <si>
    <t>62232007******45</t>
  </si>
  <si>
    <t>1323536****</t>
  </si>
  <si>
    <t>马继凤</t>
  </si>
  <si>
    <t>37072119******7201</t>
  </si>
  <si>
    <t>90705180******0961272</t>
  </si>
  <si>
    <t>1506463****</t>
  </si>
  <si>
    <t>董永财</t>
  </si>
  <si>
    <t>62232007******32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</si>
  <si>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A25N1425370781790000000008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</si>
  <si>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青州市云门山街道寨子村李呈有等8户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</si>
  <si>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李呈有</t>
  </si>
  <si>
    <t>90705180******1445190</t>
  </si>
  <si>
    <t>1396465****</t>
  </si>
  <si>
    <t>寨子村</t>
  </si>
  <si>
    <t>马学厚</t>
  </si>
  <si>
    <t>90705180******1449749</t>
  </si>
  <si>
    <t>1586433****</t>
  </si>
  <si>
    <t>李呈义</t>
  </si>
  <si>
    <t>90705180******1445963</t>
  </si>
  <si>
    <t>马德友</t>
  </si>
  <si>
    <t>90705203******0122710</t>
  </si>
  <si>
    <t>李金阳</t>
  </si>
  <si>
    <t>37078119******7170</t>
  </si>
  <si>
    <t>62231907******43</t>
  </si>
  <si>
    <t>1865472****</t>
  </si>
  <si>
    <t>李呈花</t>
  </si>
  <si>
    <t>37072119******7165</t>
  </si>
  <si>
    <t>90705180******1445528</t>
  </si>
  <si>
    <t>1575365****</t>
  </si>
  <si>
    <t>李呈平</t>
  </si>
  <si>
    <t>90705180******1446070</t>
  </si>
  <si>
    <t>1561029****</t>
  </si>
  <si>
    <t>马学斗</t>
  </si>
  <si>
    <t>90705180******1445661</t>
  </si>
  <si>
    <t>1385442****</t>
  </si>
  <si>
    <r>
      <rPr>
        <sz val="10"/>
        <rFont val="宋体"/>
        <charset val="134"/>
        <scheme val="minor"/>
      </rPr>
      <t>尊敬的投保人/投保组织者，本分户清单为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A25N1425370781800000000009 </t>
    </r>
    <r>
      <rPr>
        <sz val="10"/>
        <rFont val="宋体"/>
        <charset val="134"/>
      </rPr>
      <t xml:space="preserve"> 号投保单的组成部分，请您阅知本保险合同、相应条款的全部内容后再签字确认。</t>
    </r>
  </si>
  <si>
    <r>
      <rPr>
        <sz val="10"/>
        <rFont val="宋体"/>
        <charset val="134"/>
        <scheme val="minor"/>
      </rPr>
      <t>投保人/被保险人：</t>
    </r>
    <r>
      <rPr>
        <sz val="10"/>
        <rFont val="宋体"/>
        <charset val="134"/>
      </rPr>
      <t xml:space="preserve"> </t>
    </r>
    <r>
      <rPr>
        <u/>
        <sz val="10"/>
        <rFont val="宋体"/>
        <charset val="134"/>
      </rPr>
      <t xml:space="preserve">  </t>
    </r>
    <r>
      <rPr>
        <u/>
        <sz val="10"/>
        <color rgb="FFFF0000"/>
        <rFont val="宋体"/>
        <charset val="134"/>
        <scheme val="minor"/>
      </rPr>
      <t>青州市云门山街道朱家村马本成等3户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</t>
    </r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 xml:space="preserve">   单位保额：</t>
    </r>
    <r>
      <rPr>
        <u/>
        <sz val="10"/>
        <rFont val="宋体"/>
        <charset val="134"/>
      </rPr>
      <t xml:space="preserve">   1000   </t>
    </r>
    <r>
      <rPr>
        <sz val="10"/>
        <rFont val="宋体"/>
        <charset val="134"/>
      </rPr>
      <t>元    保险费率</t>
    </r>
    <r>
      <rPr>
        <u/>
        <sz val="10"/>
        <rFont val="宋体"/>
        <charset val="134"/>
      </rPr>
      <t xml:space="preserve">  3.2  </t>
    </r>
    <r>
      <rPr>
        <sz val="10"/>
        <rFont val="宋体"/>
        <charset val="134"/>
      </rPr>
      <t>%    单位保费：</t>
    </r>
    <r>
      <rPr>
        <u/>
        <sz val="10"/>
        <rFont val="宋体"/>
        <charset val="134"/>
      </rPr>
      <t xml:space="preserve">  32  </t>
    </r>
    <r>
      <rPr>
        <sz val="10"/>
        <rFont val="宋体"/>
        <charset val="134"/>
      </rPr>
      <t xml:space="preserve">元      </t>
    </r>
  </si>
  <si>
    <t>马本成</t>
  </si>
  <si>
    <t>62231907******26</t>
  </si>
  <si>
    <t>1347565****</t>
  </si>
  <si>
    <t>朱家村</t>
  </si>
  <si>
    <t>刘玉升</t>
  </si>
  <si>
    <t>90705180******1457454</t>
  </si>
  <si>
    <t>马兴吉</t>
  </si>
  <si>
    <t>90705180******1455392</t>
  </si>
  <si>
    <t>1865368****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</si>
</sst>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0"/>
      <name val="宋体"/>
      <charset val="134"/>
      <scheme val="minor"/>
    </font>
    <font>
      <u/>
      <sz val="10"/>
      <color rgb="FFFF0000"/>
      <name val="宋体"/>
      <charset val="134"/>
      <scheme val="minor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25" fillId="13" borderId="1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" fillId="0" borderId="0"/>
  </cellStyleXfs>
  <cellXfs count="1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shrinkToFit="1"/>
    </xf>
    <xf numFmtId="176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shrinkToFi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shrinkToFit="1"/>
    </xf>
    <xf numFmtId="176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shrinkToFit="1"/>
    </xf>
    <xf numFmtId="176" fontId="4" fillId="0" borderId="0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shrinkToFit="1"/>
    </xf>
    <xf numFmtId="0" fontId="6" fillId="0" borderId="2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shrinkToFit="1"/>
    </xf>
    <xf numFmtId="176" fontId="8" fillId="0" borderId="2" xfId="49" applyNumberFormat="1" applyFont="1" applyFill="1" applyBorder="1" applyAlignment="1">
      <alignment horizontal="center" shrinkToFit="1"/>
    </xf>
    <xf numFmtId="0" fontId="9" fillId="0" borderId="2" xfId="0" applyNumberFormat="1" applyFont="1" applyFill="1" applyBorder="1" applyAlignment="1">
      <alignment horizontal="center" wrapText="1"/>
    </xf>
    <xf numFmtId="0" fontId="6" fillId="0" borderId="2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 wrapText="1"/>
    </xf>
    <xf numFmtId="2" fontId="9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 wrapText="1"/>
    </xf>
    <xf numFmtId="0" fontId="9" fillId="0" borderId="4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 wrapText="1"/>
    </xf>
    <xf numFmtId="2" fontId="9" fillId="0" borderId="6" xfId="0" applyNumberFormat="1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shrinkToFit="1"/>
    </xf>
    <xf numFmtId="176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shrinkToFi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shrinkToFit="1"/>
    </xf>
    <xf numFmtId="176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shrinkToFit="1"/>
    </xf>
    <xf numFmtId="176" fontId="4" fillId="0" borderId="0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9" fillId="0" borderId="2" xfId="0" applyNumberFormat="1" applyFont="1" applyFill="1" applyBorder="1" applyAlignment="1">
      <alignment horizontal="center" wrapText="1"/>
    </xf>
    <xf numFmtId="0" fontId="10" fillId="0" borderId="7" xfId="49" applyNumberFormat="1" applyFont="1" applyFill="1" applyBorder="1" applyAlignment="1" applyProtection="1">
      <alignment horizontal="center" wrapText="1" shrinkToFit="1"/>
    </xf>
    <xf numFmtId="0" fontId="5" fillId="0" borderId="2" xfId="0" applyFont="1" applyFill="1" applyBorder="1" applyAlignment="1">
      <alignment horizontal="center" shrinkToFit="1"/>
    </xf>
    <xf numFmtId="0" fontId="9" fillId="0" borderId="3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/>
    </xf>
    <xf numFmtId="176" fontId="9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wrapText="1"/>
    </xf>
    <xf numFmtId="0" fontId="10" fillId="0" borderId="7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176" fontId="8" fillId="0" borderId="2" xfId="49" applyNumberFormat="1" applyFont="1" applyFill="1" applyBorder="1" applyAlignment="1">
      <alignment horizontal="center" shrinkToFit="1"/>
    </xf>
    <xf numFmtId="0" fontId="8" fillId="0" borderId="2" xfId="0" applyFont="1" applyFill="1" applyBorder="1" applyAlignment="1">
      <alignment horizontal="center" wrapText="1"/>
    </xf>
    <xf numFmtId="0" fontId="10" fillId="0" borderId="3" xfId="0" applyNumberFormat="1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center"/>
    </xf>
    <xf numFmtId="176" fontId="10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/>
    <xf numFmtId="0" fontId="8" fillId="0" borderId="2" xfId="0" applyFont="1" applyFill="1" applyBorder="1" applyAlignment="1">
      <alignment shrinkToFit="1"/>
    </xf>
    <xf numFmtId="176" fontId="8" fillId="0" borderId="2" xfId="0" applyNumberFormat="1" applyFont="1" applyFill="1" applyBorder="1" applyAlignment="1"/>
    <xf numFmtId="49" fontId="5" fillId="0" borderId="8" xfId="0" applyNumberFormat="1" applyFont="1" applyFill="1" applyBorder="1" applyAlignment="1">
      <alignment horizontal="center" wrapText="1"/>
    </xf>
    <xf numFmtId="0" fontId="9" fillId="0" borderId="4" xfId="0" applyNumberFormat="1" applyFont="1" applyFill="1" applyBorder="1" applyAlignment="1">
      <alignment horizontal="center" wrapText="1"/>
    </xf>
    <xf numFmtId="2" fontId="9" fillId="0" borderId="9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 wrapText="1"/>
    </xf>
    <xf numFmtId="2" fontId="9" fillId="0" borderId="10" xfId="0" applyNumberFormat="1" applyFont="1" applyFill="1" applyBorder="1" applyAlignment="1">
      <alignment horizontal="center"/>
    </xf>
    <xf numFmtId="0" fontId="9" fillId="0" borderId="10" xfId="0" applyNumberFormat="1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9" fillId="0" borderId="11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wrapText="1"/>
    </xf>
    <xf numFmtId="0" fontId="10" fillId="0" borderId="12" xfId="0" applyNumberFormat="1" applyFont="1" applyFill="1" applyBorder="1" applyAlignment="1">
      <alignment horizontal="center" wrapText="1"/>
    </xf>
    <xf numFmtId="176" fontId="5" fillId="0" borderId="11" xfId="0" applyNumberFormat="1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center" wrapText="1"/>
    </xf>
    <xf numFmtId="0" fontId="8" fillId="0" borderId="12" xfId="49" applyNumberFormat="1" applyFont="1" applyFill="1" applyBorder="1" applyAlignment="1">
      <alignment horizontal="center" shrinkToFit="1"/>
    </xf>
    <xf numFmtId="0" fontId="8" fillId="0" borderId="2" xfId="49" applyNumberFormat="1" applyFont="1" applyFill="1" applyBorder="1" applyAlignment="1">
      <alignment horizontal="center" shrinkToFit="1"/>
    </xf>
    <xf numFmtId="49" fontId="5" fillId="0" borderId="2" xfId="0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49" fontId="5" fillId="0" borderId="10" xfId="0" applyNumberFormat="1" applyFont="1" applyFill="1" applyBorder="1" applyAlignment="1">
      <alignment horizontal="center" wrapText="1"/>
    </xf>
    <xf numFmtId="176" fontId="9" fillId="0" borderId="11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655955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57525" y="28575"/>
          <a:ext cx="3923665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617855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76550" y="28575"/>
          <a:ext cx="3923665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655955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57525" y="28575"/>
          <a:ext cx="3923665" cy="38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647065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57525" y="28575"/>
          <a:ext cx="3923665" cy="381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655955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57525" y="28575"/>
          <a:ext cx="3923665" cy="381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655955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57525" y="28575"/>
          <a:ext cx="3923665" cy="381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655955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57525" y="28575"/>
          <a:ext cx="3923665" cy="381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655955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57525" y="28575"/>
          <a:ext cx="3923665" cy="381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655955</xdr:colOff>
      <xdr:row>0</xdr:row>
      <xdr:rowOff>409575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57525" y="28575"/>
          <a:ext cx="3923665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5"/>
  </sheetPr>
  <dimension ref="A1:K14"/>
  <sheetViews>
    <sheetView tabSelected="1" workbookViewId="0">
      <pane ySplit="6" topLeftCell="A7" activePane="bottomLeft" state="frozen"/>
      <selection/>
      <selection pane="bottomLeft" activeCell="D13" sqref="D13"/>
    </sheetView>
  </sheetViews>
  <sheetFormatPr defaultColWidth="9" defaultRowHeight="13.5"/>
  <cols>
    <col min="1" max="1" width="6.375" style="1" customWidth="1"/>
    <col min="2" max="2" width="9.875" style="1" customWidth="1"/>
    <col min="3" max="3" width="21.25" style="1" customWidth="1"/>
    <col min="4" max="4" width="21.75" style="1" customWidth="1"/>
    <col min="5" max="5" width="11.2583333333333" style="4" customWidth="1"/>
    <col min="6" max="6" width="12.5" style="1" customWidth="1"/>
    <col min="7" max="7" width="9.5" style="1" customWidth="1"/>
    <col min="8" max="8" width="8.75" style="5" customWidth="1"/>
    <col min="9" max="10" width="8" style="5" customWidth="1"/>
    <col min="11" max="11" width="11.125" style="5" customWidth="1"/>
    <col min="12" max="16384" width="9" style="1"/>
  </cols>
  <sheetData>
    <row r="1" s="1" customFormat="1" ht="33" customHeight="1" spans="1:11">
      <c r="A1" s="6"/>
      <c r="B1" s="6"/>
      <c r="C1" s="6"/>
      <c r="D1" s="6"/>
      <c r="E1" s="7"/>
      <c r="F1" s="6"/>
      <c r="G1" s="6"/>
      <c r="H1" s="8"/>
      <c r="I1" s="8"/>
      <c r="J1" s="8"/>
      <c r="K1" s="8"/>
    </row>
    <row r="2" s="1" customFormat="1" ht="27" customHeight="1" spans="1:11">
      <c r="A2" s="9" t="s">
        <v>0</v>
      </c>
      <c r="B2" s="9"/>
      <c r="C2" s="9"/>
      <c r="D2" s="9"/>
      <c r="E2" s="10"/>
      <c r="F2" s="9"/>
      <c r="G2" s="9"/>
      <c r="H2" s="11"/>
      <c r="I2" s="11"/>
      <c r="J2" s="11"/>
      <c r="K2" s="11"/>
    </row>
    <row r="3" s="1" customFormat="1" ht="18" customHeight="1" spans="1:11">
      <c r="A3" s="12" t="s">
        <v>1</v>
      </c>
      <c r="B3" s="12"/>
      <c r="C3" s="12"/>
      <c r="D3" s="12"/>
      <c r="E3" s="13"/>
      <c r="F3" s="12"/>
      <c r="G3" s="12"/>
      <c r="H3" s="14"/>
      <c r="I3" s="14"/>
      <c r="J3" s="14"/>
      <c r="K3" s="14"/>
    </row>
    <row r="4" s="1" customFormat="1" ht="21" customHeight="1" spans="1:11">
      <c r="A4" s="15" t="s">
        <v>2</v>
      </c>
      <c r="B4" s="15"/>
      <c r="C4" s="15"/>
      <c r="D4" s="15"/>
      <c r="E4" s="13"/>
      <c r="F4" s="15"/>
      <c r="G4" s="15"/>
      <c r="H4" s="16"/>
      <c r="I4" s="16"/>
      <c r="J4" s="16"/>
      <c r="K4" s="16"/>
    </row>
    <row r="5" s="1" customFormat="1" ht="22" customHeight="1" spans="1:11">
      <c r="A5" s="17" t="s">
        <v>3</v>
      </c>
      <c r="B5" s="17"/>
      <c r="C5" s="17"/>
      <c r="D5" s="17"/>
      <c r="E5" s="18"/>
      <c r="F5" s="17"/>
      <c r="G5" s="17"/>
      <c r="H5" s="19"/>
      <c r="I5" s="19"/>
      <c r="J5" s="19"/>
      <c r="K5" s="19"/>
    </row>
    <row r="6" s="1" customFormat="1" ht="30" customHeight="1" spans="1:11">
      <c r="A6" s="20" t="s">
        <v>4</v>
      </c>
      <c r="B6" s="21" t="s">
        <v>5</v>
      </c>
      <c r="C6" s="22" t="s">
        <v>6</v>
      </c>
      <c r="D6" s="21" t="s">
        <v>7</v>
      </c>
      <c r="E6" s="23" t="s">
        <v>8</v>
      </c>
      <c r="F6" s="24" t="s">
        <v>9</v>
      </c>
      <c r="G6" s="21" t="s">
        <v>10</v>
      </c>
      <c r="H6" s="25" t="s">
        <v>11</v>
      </c>
      <c r="I6" s="25" t="s">
        <v>12</v>
      </c>
      <c r="J6" s="25" t="s">
        <v>13</v>
      </c>
      <c r="K6" s="25" t="s">
        <v>14</v>
      </c>
    </row>
    <row r="7" s="2" customFormat="1" ht="18.25" customHeight="1" spans="1:11">
      <c r="A7" s="26">
        <v>1</v>
      </c>
      <c r="B7" s="95" t="s">
        <v>15</v>
      </c>
      <c r="C7" s="96" t="s">
        <v>16</v>
      </c>
      <c r="D7" s="96" t="s">
        <v>17</v>
      </c>
      <c r="E7" s="29" t="s">
        <v>18</v>
      </c>
      <c r="F7" s="96" t="s">
        <v>19</v>
      </c>
      <c r="G7" s="31" t="s">
        <v>20</v>
      </c>
      <c r="H7" s="97">
        <v>3</v>
      </c>
      <c r="I7" s="97">
        <v>3</v>
      </c>
      <c r="J7" s="37">
        <f t="shared" ref="J7:J13" si="0">I7*32</f>
        <v>96</v>
      </c>
      <c r="K7" s="37">
        <f t="shared" ref="K7:K13" si="1">I7*6.4</f>
        <v>19.2</v>
      </c>
    </row>
    <row r="8" s="3" customFormat="1" ht="18.25" customHeight="1" spans="1:11">
      <c r="A8" s="34">
        <v>2</v>
      </c>
      <c r="B8" s="98" t="s">
        <v>21</v>
      </c>
      <c r="C8" s="38" t="s">
        <v>22</v>
      </c>
      <c r="D8" s="38" t="s">
        <v>23</v>
      </c>
      <c r="E8" s="29" t="s">
        <v>18</v>
      </c>
      <c r="F8" s="38" t="s">
        <v>24</v>
      </c>
      <c r="G8" s="31" t="s">
        <v>20</v>
      </c>
      <c r="H8" s="99">
        <v>3</v>
      </c>
      <c r="I8" s="99">
        <v>3</v>
      </c>
      <c r="J8" s="37">
        <f t="shared" si="0"/>
        <v>96</v>
      </c>
      <c r="K8" s="37">
        <f t="shared" si="1"/>
        <v>19.2</v>
      </c>
    </row>
    <row r="9" s="2" customFormat="1" ht="18.25" customHeight="1" spans="1:11">
      <c r="A9" s="26">
        <v>3</v>
      </c>
      <c r="B9" s="98" t="s">
        <v>25</v>
      </c>
      <c r="C9" s="100" t="s">
        <v>26</v>
      </c>
      <c r="D9" s="100" t="s">
        <v>27</v>
      </c>
      <c r="E9" s="29" t="s">
        <v>18</v>
      </c>
      <c r="F9" s="38" t="s">
        <v>28</v>
      </c>
      <c r="G9" s="31" t="s">
        <v>20</v>
      </c>
      <c r="H9" s="99">
        <v>1.8</v>
      </c>
      <c r="I9" s="99">
        <v>1.8</v>
      </c>
      <c r="J9" s="37">
        <f t="shared" si="0"/>
        <v>57.6</v>
      </c>
      <c r="K9" s="37">
        <f t="shared" si="1"/>
        <v>11.52</v>
      </c>
    </row>
    <row r="10" s="2" customFormat="1" ht="18.25" customHeight="1" spans="1:11">
      <c r="A10" s="34">
        <v>4</v>
      </c>
      <c r="B10" s="113" t="s">
        <v>29</v>
      </c>
      <c r="C10" s="100" t="s">
        <v>30</v>
      </c>
      <c r="D10" s="100" t="s">
        <v>31</v>
      </c>
      <c r="E10" s="29" t="s">
        <v>18</v>
      </c>
      <c r="F10" s="38" t="s">
        <v>32</v>
      </c>
      <c r="G10" s="31" t="s">
        <v>20</v>
      </c>
      <c r="H10" s="99">
        <v>1.2</v>
      </c>
      <c r="I10" s="99">
        <v>1.2</v>
      </c>
      <c r="J10" s="37">
        <f t="shared" si="0"/>
        <v>38.4</v>
      </c>
      <c r="K10" s="37">
        <f t="shared" si="1"/>
        <v>7.68</v>
      </c>
    </row>
    <row r="11" s="2" customFormat="1" ht="18.25" customHeight="1" spans="1:11">
      <c r="A11" s="26">
        <v>5</v>
      </c>
      <c r="B11" s="104" t="s">
        <v>33</v>
      </c>
      <c r="C11" s="102" t="s">
        <v>34</v>
      </c>
      <c r="D11" s="102" t="s">
        <v>35</v>
      </c>
      <c r="E11" s="29" t="s">
        <v>18</v>
      </c>
      <c r="F11" s="103" t="s">
        <v>36</v>
      </c>
      <c r="G11" s="31" t="s">
        <v>20</v>
      </c>
      <c r="H11" s="99">
        <v>2</v>
      </c>
      <c r="I11" s="99">
        <v>2</v>
      </c>
      <c r="J11" s="37">
        <f t="shared" si="0"/>
        <v>64</v>
      </c>
      <c r="K11" s="37">
        <f t="shared" si="1"/>
        <v>12.8</v>
      </c>
    </row>
    <row r="12" s="2" customFormat="1" ht="18.25" customHeight="1" spans="1:11">
      <c r="A12" s="34">
        <v>6</v>
      </c>
      <c r="B12" s="101" t="s">
        <v>37</v>
      </c>
      <c r="C12" s="105" t="s">
        <v>38</v>
      </c>
      <c r="D12" s="105" t="s">
        <v>39</v>
      </c>
      <c r="E12" s="29" t="s">
        <v>18</v>
      </c>
      <c r="F12" s="103" t="s">
        <v>40</v>
      </c>
      <c r="G12" s="31" t="s">
        <v>20</v>
      </c>
      <c r="H12" s="114">
        <v>2</v>
      </c>
      <c r="I12" s="114">
        <v>2</v>
      </c>
      <c r="J12" s="37">
        <f t="shared" si="0"/>
        <v>64</v>
      </c>
      <c r="K12" s="37">
        <f t="shared" si="1"/>
        <v>12.8</v>
      </c>
    </row>
    <row r="13" s="2" customFormat="1" ht="18.25" customHeight="1" spans="1:11">
      <c r="A13" s="34" t="s">
        <v>41</v>
      </c>
      <c r="B13" s="34"/>
      <c r="C13" s="34"/>
      <c r="D13" s="34"/>
      <c r="E13" s="36"/>
      <c r="F13" s="34"/>
      <c r="G13" s="34"/>
      <c r="H13" s="37">
        <f>SUM(H7:H12)</f>
        <v>13</v>
      </c>
      <c r="I13" s="37">
        <f>SUM(I7:I12)</f>
        <v>13</v>
      </c>
      <c r="J13" s="37">
        <f t="shared" si="0"/>
        <v>416</v>
      </c>
      <c r="K13" s="37">
        <f t="shared" si="1"/>
        <v>83.2</v>
      </c>
    </row>
    <row r="14" s="2" customFormat="1" ht="18.25" customHeight="1" spans="1:11">
      <c r="A14" s="1"/>
      <c r="B14" s="1"/>
      <c r="C14" s="1"/>
      <c r="D14" s="1"/>
      <c r="E14" s="4"/>
      <c r="F14" s="1"/>
      <c r="G14" s="1"/>
      <c r="H14" s="5"/>
      <c r="I14" s="5"/>
      <c r="J14" s="5"/>
      <c r="K14" s="5"/>
    </row>
  </sheetData>
  <autoFilter ref="A6:K13">
    <extLst/>
  </autoFilter>
  <mergeCells count="5">
    <mergeCell ref="A1:K1"/>
    <mergeCell ref="A2:K2"/>
    <mergeCell ref="A3:K3"/>
    <mergeCell ref="A4:K4"/>
    <mergeCell ref="A5:K5"/>
  </mergeCells>
  <conditionalFormatting sqref="B6:C6">
    <cfRule type="duplicateValues" dxfId="0" priority="18"/>
  </conditionalFormatting>
  <conditionalFormatting sqref="F6">
    <cfRule type="duplicateValues" dxfId="0" priority="21"/>
    <cfRule type="duplicateValues" dxfId="0" priority="20"/>
    <cfRule type="duplicateValues" dxfId="0" priority="19"/>
  </conditionalFormatting>
  <conditionalFormatting sqref="B7:B12">
    <cfRule type="duplicateValues" dxfId="0" priority="4"/>
    <cfRule type="duplicateValues" dxfId="0" priority="3"/>
  </conditionalFormatting>
  <conditionalFormatting sqref="F1:F5">
    <cfRule type="duplicateValues" dxfId="0" priority="25"/>
    <cfRule type="duplicateValues" dxfId="0" priority="24"/>
    <cfRule type="duplicateValues" dxfId="0" priority="23"/>
  </conditionalFormatting>
  <conditionalFormatting sqref="F7:F12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1:C5">
    <cfRule type="duplicateValues" dxfId="0" priority="22"/>
  </conditionalFormatting>
  <conditionalFormatting sqref="B1:C6 B13:C14">
    <cfRule type="duplicateValues" dxfId="0" priority="14"/>
    <cfRule type="duplicateValues" dxfId="0" priority="12"/>
  </conditionalFormatting>
  <conditionalFormatting sqref="B1:C6 F1:F6 B13:C14 F13:F14">
    <cfRule type="duplicateValues" dxfId="0" priority="10"/>
  </conditionalFormatting>
  <conditionalFormatting sqref="F1:F6 B1:C6 B13:C1048576 F13:F1048576">
    <cfRule type="duplicateValues" dxfId="0" priority="9"/>
  </conditionalFormatting>
  <conditionalFormatting sqref="F$1:F$1048576 B$1:C$1048576">
    <cfRule type="duplicateValues" dxfId="0" priority="1"/>
  </conditionalFormatting>
  <conditionalFormatting sqref="C1:D6 C13:D14">
    <cfRule type="duplicateValues" dxfId="0" priority="15"/>
  </conditionalFormatting>
  <conditionalFormatting sqref="F1:F6 F13:F14">
    <cfRule type="duplicateValues" dxfId="0" priority="17"/>
    <cfRule type="duplicateValues" dxfId="0" priority="16"/>
    <cfRule type="duplicateValues" dxfId="0" priority="13"/>
    <cfRule type="duplicateValues" dxfId="0" priority="11"/>
  </conditionalFormatting>
  <conditionalFormatting sqref="B7:C12 F7:F12">
    <cfRule type="duplicateValues" dxfId="0" priority="2"/>
  </conditionalFormatting>
  <pageMargins left="0.511805555555556" right="0.0388888888888889" top="0.393055555555556" bottom="0.590277777777778" header="0.275" footer="0.0388888888888889"/>
  <pageSetup paperSize="9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5"/>
  </sheetPr>
  <dimension ref="A1:K11"/>
  <sheetViews>
    <sheetView workbookViewId="0">
      <pane ySplit="6" topLeftCell="A7" activePane="bottomLeft" state="frozen"/>
      <selection/>
      <selection pane="bottomLeft" activeCell="C19" sqref="C19"/>
    </sheetView>
  </sheetViews>
  <sheetFormatPr defaultColWidth="9" defaultRowHeight="13.5"/>
  <cols>
    <col min="1" max="1" width="6.375" style="1" customWidth="1"/>
    <col min="2" max="2" width="8.375" style="1" customWidth="1"/>
    <col min="3" max="3" width="20.375" style="1" customWidth="1"/>
    <col min="4" max="4" width="22.25" style="1" customWidth="1"/>
    <col min="5" max="5" width="11.2583333333333" style="4" customWidth="1"/>
    <col min="6" max="6" width="12.5" style="1" customWidth="1"/>
    <col min="7" max="7" width="9.5" style="1" customWidth="1"/>
    <col min="8" max="8" width="8.75" style="5" customWidth="1"/>
    <col min="9" max="10" width="8" style="5" customWidth="1"/>
    <col min="11" max="11" width="11.125" style="5" customWidth="1"/>
    <col min="12" max="16384" width="9" style="1"/>
  </cols>
  <sheetData>
    <row r="1" s="1" customFormat="1" ht="33" customHeight="1" spans="1:11">
      <c r="A1" s="6"/>
      <c r="B1" s="6"/>
      <c r="C1" s="6"/>
      <c r="D1" s="6"/>
      <c r="E1" s="7"/>
      <c r="F1" s="6"/>
      <c r="G1" s="6"/>
      <c r="H1" s="8"/>
      <c r="I1" s="8"/>
      <c r="J1" s="8"/>
      <c r="K1" s="8"/>
    </row>
    <row r="2" s="1" customFormat="1" ht="27" customHeight="1" spans="1:11">
      <c r="A2" s="9" t="s">
        <v>0</v>
      </c>
      <c r="B2" s="9"/>
      <c r="C2" s="9"/>
      <c r="D2" s="9"/>
      <c r="E2" s="10"/>
      <c r="F2" s="9"/>
      <c r="G2" s="9"/>
      <c r="H2" s="11"/>
      <c r="I2" s="11"/>
      <c r="J2" s="11"/>
      <c r="K2" s="11"/>
    </row>
    <row r="3" s="1" customFormat="1" ht="18" customHeight="1" spans="1:11">
      <c r="A3" s="12" t="s">
        <v>42</v>
      </c>
      <c r="B3" s="12"/>
      <c r="C3" s="12"/>
      <c r="D3" s="12"/>
      <c r="E3" s="13"/>
      <c r="F3" s="12"/>
      <c r="G3" s="12"/>
      <c r="H3" s="14"/>
      <c r="I3" s="14"/>
      <c r="J3" s="14"/>
      <c r="K3" s="14"/>
    </row>
    <row r="4" s="1" customFormat="1" ht="21" customHeight="1" spans="1:11">
      <c r="A4" s="15" t="s">
        <v>2</v>
      </c>
      <c r="B4" s="15"/>
      <c r="C4" s="15"/>
      <c r="D4" s="15"/>
      <c r="E4" s="13"/>
      <c r="F4" s="15"/>
      <c r="G4" s="15"/>
      <c r="H4" s="16"/>
      <c r="I4" s="16"/>
      <c r="J4" s="16"/>
      <c r="K4" s="16"/>
    </row>
    <row r="5" s="1" customFormat="1" ht="22" customHeight="1" spans="1:11">
      <c r="A5" s="17" t="s">
        <v>43</v>
      </c>
      <c r="B5" s="17"/>
      <c r="C5" s="17"/>
      <c r="D5" s="17"/>
      <c r="E5" s="18"/>
      <c r="F5" s="17"/>
      <c r="G5" s="17"/>
      <c r="H5" s="19"/>
      <c r="I5" s="19"/>
      <c r="J5" s="19"/>
      <c r="K5" s="19"/>
    </row>
    <row r="6" s="1" customFormat="1" ht="30" customHeight="1" spans="1:11">
      <c r="A6" s="20" t="s">
        <v>4</v>
      </c>
      <c r="B6" s="21" t="s">
        <v>5</v>
      </c>
      <c r="C6" s="22" t="s">
        <v>6</v>
      </c>
      <c r="D6" s="21" t="s">
        <v>7</v>
      </c>
      <c r="E6" s="23" t="s">
        <v>8</v>
      </c>
      <c r="F6" s="24" t="s">
        <v>9</v>
      </c>
      <c r="G6" s="21" t="s">
        <v>10</v>
      </c>
      <c r="H6" s="25" t="s">
        <v>11</v>
      </c>
      <c r="I6" s="25" t="s">
        <v>12</v>
      </c>
      <c r="J6" s="25" t="s">
        <v>13</v>
      </c>
      <c r="K6" s="25" t="s">
        <v>14</v>
      </c>
    </row>
    <row r="7" s="2" customFormat="1" ht="18.25" customHeight="1" spans="1:11">
      <c r="A7" s="26">
        <v>1</v>
      </c>
      <c r="B7" s="113" t="s">
        <v>44</v>
      </c>
      <c r="C7" s="100" t="s">
        <v>45</v>
      </c>
      <c r="D7" s="100" t="s">
        <v>46</v>
      </c>
      <c r="E7" s="29" t="s">
        <v>18</v>
      </c>
      <c r="F7" s="28" t="s">
        <v>47</v>
      </c>
      <c r="G7" s="31" t="s">
        <v>48</v>
      </c>
      <c r="H7" s="99">
        <v>0.5</v>
      </c>
      <c r="I7" s="99">
        <v>0.5</v>
      </c>
      <c r="J7" s="37">
        <f t="shared" ref="J7:J10" si="0">I7*32</f>
        <v>16</v>
      </c>
      <c r="K7" s="37">
        <f t="shared" ref="K7:K10" si="1">I7*6.4</f>
        <v>3.2</v>
      </c>
    </row>
    <row r="8" s="3" customFormat="1" ht="18.25" customHeight="1" spans="1:11">
      <c r="A8" s="34">
        <v>2</v>
      </c>
      <c r="B8" s="98" t="s">
        <v>49</v>
      </c>
      <c r="C8" s="100" t="s">
        <v>50</v>
      </c>
      <c r="D8" s="100" t="s">
        <v>51</v>
      </c>
      <c r="E8" s="29" t="s">
        <v>18</v>
      </c>
      <c r="F8" s="28" t="s">
        <v>52</v>
      </c>
      <c r="G8" s="31" t="s">
        <v>48</v>
      </c>
      <c r="H8" s="99">
        <v>1</v>
      </c>
      <c r="I8" s="99">
        <v>1</v>
      </c>
      <c r="J8" s="37">
        <f t="shared" si="0"/>
        <v>32</v>
      </c>
      <c r="K8" s="37">
        <f t="shared" si="1"/>
        <v>6.4</v>
      </c>
    </row>
    <row r="9" s="2" customFormat="1" ht="18.25" customHeight="1" spans="1:11">
      <c r="A9" s="26">
        <v>3</v>
      </c>
      <c r="B9" s="113" t="s">
        <v>53</v>
      </c>
      <c r="C9" s="100" t="s">
        <v>54</v>
      </c>
      <c r="D9" s="100" t="s">
        <v>55</v>
      </c>
      <c r="E9" s="29" t="s">
        <v>18</v>
      </c>
      <c r="F9" s="38" t="s">
        <v>56</v>
      </c>
      <c r="G9" s="31" t="s">
        <v>48</v>
      </c>
      <c r="H9" s="99">
        <v>3.2</v>
      </c>
      <c r="I9" s="99">
        <v>3.2</v>
      </c>
      <c r="J9" s="37">
        <f t="shared" si="0"/>
        <v>102.4</v>
      </c>
      <c r="K9" s="37">
        <f t="shared" si="1"/>
        <v>20.48</v>
      </c>
    </row>
    <row r="10" s="2" customFormat="1" ht="18.25" customHeight="1" spans="1:11">
      <c r="A10" s="34" t="s">
        <v>41</v>
      </c>
      <c r="B10" s="34"/>
      <c r="C10" s="34"/>
      <c r="D10" s="34"/>
      <c r="E10" s="36"/>
      <c r="F10" s="34"/>
      <c r="G10" s="34"/>
      <c r="H10" s="37">
        <f>SUM(H7:H9)</f>
        <v>4.7</v>
      </c>
      <c r="I10" s="37">
        <f>SUM(I7:I9)</f>
        <v>4.7</v>
      </c>
      <c r="J10" s="37">
        <f t="shared" si="0"/>
        <v>150.4</v>
      </c>
      <c r="K10" s="37">
        <f t="shared" si="1"/>
        <v>30.08</v>
      </c>
    </row>
    <row r="11" s="2" customFormat="1" ht="18.25" customHeight="1" spans="1:11">
      <c r="A11" s="1"/>
      <c r="B11" s="1"/>
      <c r="C11" s="1"/>
      <c r="D11" s="1"/>
      <c r="E11" s="4"/>
      <c r="F11" s="1"/>
      <c r="G11" s="1"/>
      <c r="H11" s="5"/>
      <c r="I11" s="5"/>
      <c r="J11" s="5"/>
      <c r="K11" s="5"/>
    </row>
  </sheetData>
  <autoFilter ref="A6:K10">
    <extLst/>
  </autoFilter>
  <mergeCells count="5">
    <mergeCell ref="A1:K1"/>
    <mergeCell ref="A2:K2"/>
    <mergeCell ref="A3:K3"/>
    <mergeCell ref="A4:K4"/>
    <mergeCell ref="A5:K5"/>
  </mergeCells>
  <conditionalFormatting sqref="B6:C6">
    <cfRule type="duplicateValues" dxfId="0" priority="17"/>
  </conditionalFormatting>
  <conditionalFormatting sqref="F6">
    <cfRule type="duplicateValues" dxfId="0" priority="20"/>
    <cfRule type="duplicateValues" dxfId="0" priority="19"/>
    <cfRule type="duplicateValues" dxfId="0" priority="18"/>
  </conditionalFormatting>
  <conditionalFormatting sqref="B7:B9">
    <cfRule type="duplicateValues" dxfId="0" priority="3"/>
    <cfRule type="duplicateValues" dxfId="0" priority="2"/>
  </conditionalFormatting>
  <conditionalFormatting sqref="F1:F5">
    <cfRule type="duplicateValues" dxfId="0" priority="24"/>
    <cfRule type="duplicateValues" dxfId="0" priority="23"/>
    <cfRule type="duplicateValues" dxfId="0" priority="22"/>
  </conditionalFormatting>
  <conditionalFormatting sqref="F7:F9"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B1:C5">
    <cfRule type="duplicateValues" dxfId="0" priority="21"/>
  </conditionalFormatting>
  <conditionalFormatting sqref="B1:C6 B10:C11">
    <cfRule type="duplicateValues" dxfId="0" priority="13"/>
    <cfRule type="duplicateValues" dxfId="0" priority="11"/>
  </conditionalFormatting>
  <conditionalFormatting sqref="B1:C6 F1:F6 B10:C11 F10:F11">
    <cfRule type="duplicateValues" dxfId="0" priority="9"/>
  </conditionalFormatting>
  <conditionalFormatting sqref="F1:F6 B1:C6 B10:C1048576 F10:F1048576">
    <cfRule type="duplicateValues" dxfId="0" priority="8"/>
  </conditionalFormatting>
  <conditionalFormatting sqref="C1:D6 C10:D11">
    <cfRule type="duplicateValues" dxfId="0" priority="14"/>
  </conditionalFormatting>
  <conditionalFormatting sqref="F1:F6 F10:F11">
    <cfRule type="duplicateValues" dxfId="0" priority="16"/>
    <cfRule type="duplicateValues" dxfId="0" priority="15"/>
    <cfRule type="duplicateValues" dxfId="0" priority="12"/>
    <cfRule type="duplicateValues" dxfId="0" priority="10"/>
  </conditionalFormatting>
  <conditionalFormatting sqref="B7:C9 F7:F9">
    <cfRule type="duplicateValues" dxfId="0" priority="1"/>
  </conditionalFormatting>
  <pageMargins left="0.511805555555556" right="0.0388888888888889" top="0.393055555555556" bottom="0.590277777777778" header="0.275" footer="0.0388888888888889"/>
  <pageSetup paperSize="9" orientation="landscape" horizontalDpi="600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5"/>
  </sheetPr>
  <dimension ref="A1:K64"/>
  <sheetViews>
    <sheetView workbookViewId="0">
      <pane ySplit="6" topLeftCell="A7" activePane="bottomLeft" state="frozen"/>
      <selection/>
      <selection pane="bottomLeft" activeCell="M10" sqref="M10"/>
    </sheetView>
  </sheetViews>
  <sheetFormatPr defaultColWidth="9" defaultRowHeight="13.5"/>
  <cols>
    <col min="1" max="1" width="6.375" style="1" customWidth="1"/>
    <col min="2" max="2" width="9.875" style="1" customWidth="1"/>
    <col min="3" max="3" width="21.25" style="1" customWidth="1"/>
    <col min="4" max="4" width="21.75" style="1" customWidth="1"/>
    <col min="5" max="5" width="11.2583333333333" style="4" customWidth="1"/>
    <col min="6" max="6" width="12.5" style="1" customWidth="1"/>
    <col min="7" max="7" width="9.5" style="1" customWidth="1"/>
    <col min="8" max="8" width="8.75" style="5" customWidth="1"/>
    <col min="9" max="10" width="8" style="5" customWidth="1"/>
    <col min="11" max="11" width="11.125" style="5" customWidth="1"/>
    <col min="12" max="16384" width="9" style="1"/>
  </cols>
  <sheetData>
    <row r="1" s="1" customFormat="1" ht="33" customHeight="1" spans="1:11">
      <c r="A1" s="6"/>
      <c r="B1" s="6"/>
      <c r="C1" s="6"/>
      <c r="D1" s="6"/>
      <c r="E1" s="7"/>
      <c r="F1" s="6"/>
      <c r="G1" s="6"/>
      <c r="H1" s="8"/>
      <c r="I1" s="8"/>
      <c r="J1" s="8"/>
      <c r="K1" s="8"/>
    </row>
    <row r="2" s="1" customFormat="1" ht="27" customHeight="1" spans="1:11">
      <c r="A2" s="9" t="s">
        <v>0</v>
      </c>
      <c r="B2" s="9"/>
      <c r="C2" s="9"/>
      <c r="D2" s="9"/>
      <c r="E2" s="10"/>
      <c r="F2" s="9"/>
      <c r="G2" s="9"/>
      <c r="H2" s="11"/>
      <c r="I2" s="11"/>
      <c r="J2" s="11"/>
      <c r="K2" s="11"/>
    </row>
    <row r="3" s="1" customFormat="1" ht="18" customHeight="1" spans="1:11">
      <c r="A3" s="12" t="s">
        <v>57</v>
      </c>
      <c r="B3" s="12"/>
      <c r="C3" s="12"/>
      <c r="D3" s="12"/>
      <c r="E3" s="13"/>
      <c r="F3" s="12"/>
      <c r="G3" s="12"/>
      <c r="H3" s="14"/>
      <c r="I3" s="14"/>
      <c r="J3" s="14"/>
      <c r="K3" s="14"/>
    </row>
    <row r="4" s="1" customFormat="1" ht="21" customHeight="1" spans="1:11">
      <c r="A4" s="15" t="s">
        <v>2</v>
      </c>
      <c r="B4" s="15"/>
      <c r="C4" s="15"/>
      <c r="D4" s="15"/>
      <c r="E4" s="13"/>
      <c r="F4" s="15"/>
      <c r="G4" s="15"/>
      <c r="H4" s="16"/>
      <c r="I4" s="16"/>
      <c r="J4" s="16"/>
      <c r="K4" s="16"/>
    </row>
    <row r="5" s="1" customFormat="1" ht="22" customHeight="1" spans="1:11">
      <c r="A5" s="17" t="s">
        <v>58</v>
      </c>
      <c r="B5" s="17"/>
      <c r="C5" s="17"/>
      <c r="D5" s="17"/>
      <c r="E5" s="18"/>
      <c r="F5" s="17"/>
      <c r="G5" s="17"/>
      <c r="H5" s="19"/>
      <c r="I5" s="19"/>
      <c r="J5" s="19"/>
      <c r="K5" s="19"/>
    </row>
    <row r="6" s="1" customFormat="1" ht="30" customHeight="1" spans="1:11">
      <c r="A6" s="20" t="s">
        <v>4</v>
      </c>
      <c r="B6" s="21" t="s">
        <v>5</v>
      </c>
      <c r="C6" s="22" t="s">
        <v>6</v>
      </c>
      <c r="D6" s="21" t="s">
        <v>7</v>
      </c>
      <c r="E6" s="23" t="s">
        <v>8</v>
      </c>
      <c r="F6" s="24" t="s">
        <v>9</v>
      </c>
      <c r="G6" s="21" t="s">
        <v>10</v>
      </c>
      <c r="H6" s="25" t="s">
        <v>11</v>
      </c>
      <c r="I6" s="25" t="s">
        <v>12</v>
      </c>
      <c r="J6" s="25" t="s">
        <v>13</v>
      </c>
      <c r="K6" s="25" t="s">
        <v>14</v>
      </c>
    </row>
    <row r="7" s="2" customFormat="1" ht="18.25" customHeight="1" spans="1:11">
      <c r="A7" s="26">
        <v>1</v>
      </c>
      <c r="B7" s="110" t="s">
        <v>59</v>
      </c>
      <c r="C7" s="28" t="s">
        <v>60</v>
      </c>
      <c r="D7" s="28" t="s">
        <v>61</v>
      </c>
      <c r="E7" s="29" t="s">
        <v>18</v>
      </c>
      <c r="F7" s="28" t="s">
        <v>62</v>
      </c>
      <c r="G7" s="31" t="s">
        <v>63</v>
      </c>
      <c r="H7" s="32">
        <v>2</v>
      </c>
      <c r="I7" s="32">
        <v>2</v>
      </c>
      <c r="J7" s="37">
        <f t="shared" ref="J7:J63" si="0">I7*32</f>
        <v>64</v>
      </c>
      <c r="K7" s="37">
        <f t="shared" ref="K7:K63" si="1">I7*6.4</f>
        <v>12.8</v>
      </c>
    </row>
    <row r="8" s="3" customFormat="1" ht="18.25" customHeight="1" spans="1:11">
      <c r="A8" s="34">
        <v>2</v>
      </c>
      <c r="B8" s="110" t="s">
        <v>64</v>
      </c>
      <c r="C8" s="28" t="s">
        <v>65</v>
      </c>
      <c r="D8" s="28" t="s">
        <v>66</v>
      </c>
      <c r="E8" s="29" t="s">
        <v>18</v>
      </c>
      <c r="F8" s="28" t="s">
        <v>67</v>
      </c>
      <c r="G8" s="31" t="s">
        <v>63</v>
      </c>
      <c r="H8" s="32">
        <v>2</v>
      </c>
      <c r="I8" s="32">
        <v>2</v>
      </c>
      <c r="J8" s="37">
        <f t="shared" si="0"/>
        <v>64</v>
      </c>
      <c r="K8" s="37">
        <f t="shared" si="1"/>
        <v>12.8</v>
      </c>
    </row>
    <row r="9" s="2" customFormat="1" ht="18.25" customHeight="1" spans="1:11">
      <c r="A9" s="26">
        <v>3</v>
      </c>
      <c r="B9" s="110" t="s">
        <v>68</v>
      </c>
      <c r="C9" s="28" t="s">
        <v>69</v>
      </c>
      <c r="D9" s="28" t="s">
        <v>70</v>
      </c>
      <c r="E9" s="29" t="s">
        <v>18</v>
      </c>
      <c r="F9" s="28" t="s">
        <v>71</v>
      </c>
      <c r="G9" s="31" t="s">
        <v>63</v>
      </c>
      <c r="H9" s="32">
        <v>2.5</v>
      </c>
      <c r="I9" s="32">
        <v>2.5</v>
      </c>
      <c r="J9" s="37">
        <f t="shared" si="0"/>
        <v>80</v>
      </c>
      <c r="K9" s="37">
        <f t="shared" si="1"/>
        <v>16</v>
      </c>
    </row>
    <row r="10" s="2" customFormat="1" ht="18.25" customHeight="1" spans="1:11">
      <c r="A10" s="34">
        <v>4</v>
      </c>
      <c r="B10" s="110" t="s">
        <v>72</v>
      </c>
      <c r="C10" s="28" t="s">
        <v>73</v>
      </c>
      <c r="D10" s="28" t="s">
        <v>74</v>
      </c>
      <c r="E10" s="29" t="s">
        <v>18</v>
      </c>
      <c r="F10" s="28" t="s">
        <v>75</v>
      </c>
      <c r="G10" s="31" t="s">
        <v>63</v>
      </c>
      <c r="H10" s="32">
        <v>1.84</v>
      </c>
      <c r="I10" s="32">
        <v>1.84</v>
      </c>
      <c r="J10" s="37">
        <f t="shared" si="0"/>
        <v>58.88</v>
      </c>
      <c r="K10" s="37">
        <f t="shared" si="1"/>
        <v>11.776</v>
      </c>
    </row>
    <row r="11" s="2" customFormat="1" ht="18.25" customHeight="1" spans="1:11">
      <c r="A11" s="26">
        <v>5</v>
      </c>
      <c r="B11" s="110" t="s">
        <v>76</v>
      </c>
      <c r="C11" s="28" t="s">
        <v>77</v>
      </c>
      <c r="D11" s="28" t="s">
        <v>78</v>
      </c>
      <c r="E11" s="29" t="s">
        <v>18</v>
      </c>
      <c r="F11" s="103" t="s">
        <v>79</v>
      </c>
      <c r="G11" s="31" t="s">
        <v>63</v>
      </c>
      <c r="H11" s="32">
        <v>2.6</v>
      </c>
      <c r="I11" s="32">
        <v>2.6</v>
      </c>
      <c r="J11" s="37">
        <f t="shared" si="0"/>
        <v>83.2</v>
      </c>
      <c r="K11" s="37">
        <f t="shared" si="1"/>
        <v>16.64</v>
      </c>
    </row>
    <row r="12" s="2" customFormat="1" ht="18.25" customHeight="1" spans="1:11">
      <c r="A12" s="34">
        <v>6</v>
      </c>
      <c r="B12" s="110" t="s">
        <v>80</v>
      </c>
      <c r="C12" s="28" t="s">
        <v>81</v>
      </c>
      <c r="D12" s="28" t="s">
        <v>82</v>
      </c>
      <c r="E12" s="29" t="s">
        <v>18</v>
      </c>
      <c r="F12" s="103" t="s">
        <v>83</v>
      </c>
      <c r="G12" s="31" t="s">
        <v>63</v>
      </c>
      <c r="H12" s="32">
        <v>3</v>
      </c>
      <c r="I12" s="32">
        <v>3</v>
      </c>
      <c r="J12" s="37">
        <f t="shared" si="0"/>
        <v>96</v>
      </c>
      <c r="K12" s="37">
        <f t="shared" si="1"/>
        <v>19.2</v>
      </c>
    </row>
    <row r="13" s="2" customFormat="1" ht="18.25" customHeight="1" spans="1:11">
      <c r="A13" s="26">
        <v>7</v>
      </c>
      <c r="B13" s="110" t="s">
        <v>84</v>
      </c>
      <c r="C13" s="28" t="s">
        <v>85</v>
      </c>
      <c r="D13" s="28" t="s">
        <v>86</v>
      </c>
      <c r="E13" s="29" t="s">
        <v>18</v>
      </c>
      <c r="F13" s="103" t="s">
        <v>87</v>
      </c>
      <c r="G13" s="31" t="s">
        <v>63</v>
      </c>
      <c r="H13" s="32">
        <v>1.3</v>
      </c>
      <c r="I13" s="32">
        <v>1.3</v>
      </c>
      <c r="J13" s="37">
        <f t="shared" si="0"/>
        <v>41.6</v>
      </c>
      <c r="K13" s="37">
        <f t="shared" si="1"/>
        <v>8.32</v>
      </c>
    </row>
    <row r="14" s="2" customFormat="1" ht="18.25" customHeight="1" spans="1:11">
      <c r="A14" s="34">
        <v>8</v>
      </c>
      <c r="B14" s="110" t="s">
        <v>88</v>
      </c>
      <c r="C14" s="28" t="s">
        <v>89</v>
      </c>
      <c r="D14" s="28" t="s">
        <v>90</v>
      </c>
      <c r="E14" s="29" t="s">
        <v>18</v>
      </c>
      <c r="F14" s="103" t="s">
        <v>91</v>
      </c>
      <c r="G14" s="31" t="s">
        <v>63</v>
      </c>
      <c r="H14" s="32">
        <v>3</v>
      </c>
      <c r="I14" s="32">
        <v>3</v>
      </c>
      <c r="J14" s="37">
        <f t="shared" si="0"/>
        <v>96</v>
      </c>
      <c r="K14" s="37">
        <f t="shared" si="1"/>
        <v>19.2</v>
      </c>
    </row>
    <row r="15" s="2" customFormat="1" ht="18.25" customHeight="1" spans="1:11">
      <c r="A15" s="26">
        <v>9</v>
      </c>
      <c r="B15" s="110" t="s">
        <v>92</v>
      </c>
      <c r="C15" s="28" t="s">
        <v>93</v>
      </c>
      <c r="D15" s="28" t="s">
        <v>94</v>
      </c>
      <c r="E15" s="29" t="s">
        <v>18</v>
      </c>
      <c r="F15" s="103" t="s">
        <v>95</v>
      </c>
      <c r="G15" s="31" t="s">
        <v>63</v>
      </c>
      <c r="H15" s="32">
        <v>1</v>
      </c>
      <c r="I15" s="32">
        <v>1</v>
      </c>
      <c r="J15" s="37">
        <f t="shared" si="0"/>
        <v>32</v>
      </c>
      <c r="K15" s="37">
        <f t="shared" si="1"/>
        <v>6.4</v>
      </c>
    </row>
    <row r="16" s="2" customFormat="1" ht="18.25" customHeight="1" spans="1:11">
      <c r="A16" s="34">
        <v>10</v>
      </c>
      <c r="B16" s="110" t="s">
        <v>96</v>
      </c>
      <c r="C16" s="28" t="s">
        <v>97</v>
      </c>
      <c r="D16" s="28" t="s">
        <v>98</v>
      </c>
      <c r="E16" s="29" t="s">
        <v>18</v>
      </c>
      <c r="F16" s="103" t="s">
        <v>99</v>
      </c>
      <c r="G16" s="31" t="s">
        <v>63</v>
      </c>
      <c r="H16" s="32">
        <v>2.7</v>
      </c>
      <c r="I16" s="32">
        <v>2.7</v>
      </c>
      <c r="J16" s="37">
        <f t="shared" si="0"/>
        <v>86.4</v>
      </c>
      <c r="K16" s="37">
        <f t="shared" si="1"/>
        <v>17.28</v>
      </c>
    </row>
    <row r="17" s="2" customFormat="1" ht="18.25" customHeight="1" spans="1:11">
      <c r="A17" s="26">
        <v>11</v>
      </c>
      <c r="B17" s="110" t="s">
        <v>100</v>
      </c>
      <c r="C17" s="28" t="s">
        <v>101</v>
      </c>
      <c r="D17" s="28" t="s">
        <v>102</v>
      </c>
      <c r="E17" s="29" t="s">
        <v>18</v>
      </c>
      <c r="F17" s="103" t="s">
        <v>103</v>
      </c>
      <c r="G17" s="31" t="s">
        <v>63</v>
      </c>
      <c r="H17" s="32">
        <v>1</v>
      </c>
      <c r="I17" s="32">
        <v>1</v>
      </c>
      <c r="J17" s="37">
        <f t="shared" si="0"/>
        <v>32</v>
      </c>
      <c r="K17" s="37">
        <f t="shared" si="1"/>
        <v>6.4</v>
      </c>
    </row>
    <row r="18" s="2" customFormat="1" ht="18.25" customHeight="1" spans="1:11">
      <c r="A18" s="34">
        <v>12</v>
      </c>
      <c r="B18" s="110" t="s">
        <v>104</v>
      </c>
      <c r="C18" s="28" t="s">
        <v>60</v>
      </c>
      <c r="D18" s="28" t="s">
        <v>105</v>
      </c>
      <c r="E18" s="29" t="s">
        <v>18</v>
      </c>
      <c r="F18" s="103" t="s">
        <v>106</v>
      </c>
      <c r="G18" s="31" t="s">
        <v>63</v>
      </c>
      <c r="H18" s="32">
        <v>1.2</v>
      </c>
      <c r="I18" s="32">
        <v>1.2</v>
      </c>
      <c r="J18" s="37">
        <f t="shared" si="0"/>
        <v>38.4</v>
      </c>
      <c r="K18" s="37">
        <f t="shared" si="1"/>
        <v>7.68</v>
      </c>
    </row>
    <row r="19" s="2" customFormat="1" ht="18.25" customHeight="1" spans="1:11">
      <c r="A19" s="26">
        <v>13</v>
      </c>
      <c r="B19" s="110" t="s">
        <v>107</v>
      </c>
      <c r="C19" s="28" t="s">
        <v>108</v>
      </c>
      <c r="D19" s="28" t="s">
        <v>109</v>
      </c>
      <c r="E19" s="29" t="s">
        <v>18</v>
      </c>
      <c r="F19" s="103" t="s">
        <v>110</v>
      </c>
      <c r="G19" s="31" t="s">
        <v>63</v>
      </c>
      <c r="H19" s="32">
        <v>1.8</v>
      </c>
      <c r="I19" s="32">
        <v>1.8</v>
      </c>
      <c r="J19" s="37">
        <f t="shared" si="0"/>
        <v>57.6</v>
      </c>
      <c r="K19" s="37">
        <f t="shared" si="1"/>
        <v>11.52</v>
      </c>
    </row>
    <row r="20" s="2" customFormat="1" ht="18.25" customHeight="1" spans="1:11">
      <c r="A20" s="34">
        <v>14</v>
      </c>
      <c r="B20" s="110" t="s">
        <v>111</v>
      </c>
      <c r="C20" s="28" t="s">
        <v>69</v>
      </c>
      <c r="D20" s="28" t="s">
        <v>112</v>
      </c>
      <c r="E20" s="29" t="s">
        <v>18</v>
      </c>
      <c r="F20" s="103" t="s">
        <v>113</v>
      </c>
      <c r="G20" s="31" t="s">
        <v>63</v>
      </c>
      <c r="H20" s="32">
        <v>2</v>
      </c>
      <c r="I20" s="32">
        <v>2</v>
      </c>
      <c r="J20" s="37">
        <f t="shared" si="0"/>
        <v>64</v>
      </c>
      <c r="K20" s="37">
        <f t="shared" si="1"/>
        <v>12.8</v>
      </c>
    </row>
    <row r="21" s="2" customFormat="1" ht="18.25" customHeight="1" spans="1:11">
      <c r="A21" s="26">
        <v>15</v>
      </c>
      <c r="B21" s="110" t="s">
        <v>114</v>
      </c>
      <c r="C21" s="28" t="s">
        <v>115</v>
      </c>
      <c r="D21" s="28" t="s">
        <v>116</v>
      </c>
      <c r="E21" s="29" t="s">
        <v>18</v>
      </c>
      <c r="F21" s="103" t="s">
        <v>117</v>
      </c>
      <c r="G21" s="31" t="s">
        <v>63</v>
      </c>
      <c r="H21" s="32">
        <v>2.1</v>
      </c>
      <c r="I21" s="32">
        <v>2.1</v>
      </c>
      <c r="J21" s="37">
        <f t="shared" si="0"/>
        <v>67.2</v>
      </c>
      <c r="K21" s="37">
        <f t="shared" si="1"/>
        <v>13.44</v>
      </c>
    </row>
    <row r="22" s="2" customFormat="1" ht="18.25" customHeight="1" spans="1:11">
      <c r="A22" s="34">
        <v>16</v>
      </c>
      <c r="B22" s="110" t="s">
        <v>118</v>
      </c>
      <c r="C22" s="28" t="s">
        <v>69</v>
      </c>
      <c r="D22" s="28" t="s">
        <v>119</v>
      </c>
      <c r="E22" s="29" t="s">
        <v>18</v>
      </c>
      <c r="F22" s="103" t="s">
        <v>120</v>
      </c>
      <c r="G22" s="31" t="s">
        <v>63</v>
      </c>
      <c r="H22" s="32">
        <v>1</v>
      </c>
      <c r="I22" s="32">
        <v>1</v>
      </c>
      <c r="J22" s="37">
        <f t="shared" si="0"/>
        <v>32</v>
      </c>
      <c r="K22" s="37">
        <f t="shared" si="1"/>
        <v>6.4</v>
      </c>
    </row>
    <row r="23" s="2" customFormat="1" ht="18.25" customHeight="1" spans="1:11">
      <c r="A23" s="26">
        <v>17</v>
      </c>
      <c r="B23" s="110" t="s">
        <v>121</v>
      </c>
      <c r="C23" s="28" t="s">
        <v>122</v>
      </c>
      <c r="D23" s="28" t="s">
        <v>123</v>
      </c>
      <c r="E23" s="29" t="s">
        <v>18</v>
      </c>
      <c r="F23" s="103" t="s">
        <v>124</v>
      </c>
      <c r="G23" s="31" t="s">
        <v>63</v>
      </c>
      <c r="H23" s="32">
        <v>3</v>
      </c>
      <c r="I23" s="32">
        <v>3</v>
      </c>
      <c r="J23" s="37">
        <f t="shared" si="0"/>
        <v>96</v>
      </c>
      <c r="K23" s="37">
        <f t="shared" si="1"/>
        <v>19.2</v>
      </c>
    </row>
    <row r="24" s="2" customFormat="1" ht="18.25" customHeight="1" spans="1:11">
      <c r="A24" s="34">
        <v>18</v>
      </c>
      <c r="B24" s="110" t="s">
        <v>125</v>
      </c>
      <c r="C24" s="28" t="s">
        <v>126</v>
      </c>
      <c r="D24" s="28" t="s">
        <v>127</v>
      </c>
      <c r="E24" s="29" t="s">
        <v>18</v>
      </c>
      <c r="F24" s="103" t="s">
        <v>128</v>
      </c>
      <c r="G24" s="31" t="s">
        <v>63</v>
      </c>
      <c r="H24" s="32">
        <v>1.3</v>
      </c>
      <c r="I24" s="32">
        <v>1.3</v>
      </c>
      <c r="J24" s="37">
        <f t="shared" si="0"/>
        <v>41.6</v>
      </c>
      <c r="K24" s="37">
        <f t="shared" si="1"/>
        <v>8.32</v>
      </c>
    </row>
    <row r="25" s="2" customFormat="1" ht="18.25" customHeight="1" spans="1:11">
      <c r="A25" s="26">
        <v>19</v>
      </c>
      <c r="B25" s="27" t="s">
        <v>129</v>
      </c>
      <c r="C25" s="28" t="s">
        <v>69</v>
      </c>
      <c r="D25" s="28" t="s">
        <v>130</v>
      </c>
      <c r="E25" s="29" t="s">
        <v>18</v>
      </c>
      <c r="F25" s="103" t="s">
        <v>131</v>
      </c>
      <c r="G25" s="31" t="s">
        <v>63</v>
      </c>
      <c r="H25" s="32">
        <v>1.8</v>
      </c>
      <c r="I25" s="32">
        <v>1.8</v>
      </c>
      <c r="J25" s="37">
        <f t="shared" si="0"/>
        <v>57.6</v>
      </c>
      <c r="K25" s="37">
        <f t="shared" si="1"/>
        <v>11.52</v>
      </c>
    </row>
    <row r="26" s="2" customFormat="1" ht="18.25" customHeight="1" spans="1:11">
      <c r="A26" s="34">
        <v>20</v>
      </c>
      <c r="B26" s="110" t="s">
        <v>132</v>
      </c>
      <c r="C26" s="28" t="s">
        <v>133</v>
      </c>
      <c r="D26" s="28" t="s">
        <v>134</v>
      </c>
      <c r="E26" s="29" t="s">
        <v>18</v>
      </c>
      <c r="F26" s="103" t="s">
        <v>135</v>
      </c>
      <c r="G26" s="31" t="s">
        <v>63</v>
      </c>
      <c r="H26" s="32">
        <v>3.2</v>
      </c>
      <c r="I26" s="32">
        <v>3.2</v>
      </c>
      <c r="J26" s="37">
        <f t="shared" si="0"/>
        <v>102.4</v>
      </c>
      <c r="K26" s="37">
        <f t="shared" si="1"/>
        <v>20.48</v>
      </c>
    </row>
    <row r="27" s="2" customFormat="1" ht="18.25" customHeight="1" spans="1:11">
      <c r="A27" s="26">
        <v>21</v>
      </c>
      <c r="B27" s="110" t="s">
        <v>136</v>
      </c>
      <c r="C27" s="28" t="s">
        <v>137</v>
      </c>
      <c r="D27" s="28" t="s">
        <v>138</v>
      </c>
      <c r="E27" s="29" t="s">
        <v>18</v>
      </c>
      <c r="F27" s="103" t="s">
        <v>139</v>
      </c>
      <c r="G27" s="31" t="s">
        <v>63</v>
      </c>
      <c r="H27" s="32">
        <v>0.1</v>
      </c>
      <c r="I27" s="32">
        <v>0.1</v>
      </c>
      <c r="J27" s="37">
        <f t="shared" si="0"/>
        <v>3.2</v>
      </c>
      <c r="K27" s="37">
        <f t="shared" si="1"/>
        <v>0.64</v>
      </c>
    </row>
    <row r="28" s="2" customFormat="1" ht="18.25" customHeight="1" spans="1:11">
      <c r="A28" s="34">
        <v>22</v>
      </c>
      <c r="B28" s="110" t="s">
        <v>140</v>
      </c>
      <c r="C28" s="28" t="s">
        <v>141</v>
      </c>
      <c r="D28" s="28" t="s">
        <v>142</v>
      </c>
      <c r="E28" s="29" t="s">
        <v>18</v>
      </c>
      <c r="F28" s="103" t="s">
        <v>143</v>
      </c>
      <c r="G28" s="31" t="s">
        <v>63</v>
      </c>
      <c r="H28" s="32">
        <v>0.7</v>
      </c>
      <c r="I28" s="32">
        <v>0.7</v>
      </c>
      <c r="J28" s="37">
        <f t="shared" si="0"/>
        <v>22.4</v>
      </c>
      <c r="K28" s="37">
        <f t="shared" si="1"/>
        <v>4.48</v>
      </c>
    </row>
    <row r="29" s="2" customFormat="1" ht="18.25" customHeight="1" spans="1:11">
      <c r="A29" s="26">
        <v>23</v>
      </c>
      <c r="B29" s="110" t="s">
        <v>144</v>
      </c>
      <c r="C29" s="28" t="s">
        <v>69</v>
      </c>
      <c r="D29" s="28" t="s">
        <v>145</v>
      </c>
      <c r="E29" s="29" t="s">
        <v>18</v>
      </c>
      <c r="F29" s="103" t="s">
        <v>139</v>
      </c>
      <c r="G29" s="31" t="s">
        <v>63</v>
      </c>
      <c r="H29" s="32">
        <v>1.3</v>
      </c>
      <c r="I29" s="32">
        <v>1.3</v>
      </c>
      <c r="J29" s="37">
        <f t="shared" si="0"/>
        <v>41.6</v>
      </c>
      <c r="K29" s="37">
        <f t="shared" si="1"/>
        <v>8.32</v>
      </c>
    </row>
    <row r="30" s="2" customFormat="1" ht="18.25" customHeight="1" spans="1:11">
      <c r="A30" s="34">
        <v>24</v>
      </c>
      <c r="B30" s="110" t="s">
        <v>146</v>
      </c>
      <c r="C30" s="28" t="s">
        <v>147</v>
      </c>
      <c r="D30" s="28" t="s">
        <v>148</v>
      </c>
      <c r="E30" s="29" t="s">
        <v>18</v>
      </c>
      <c r="F30" s="103" t="s">
        <v>149</v>
      </c>
      <c r="G30" s="31" t="s">
        <v>63</v>
      </c>
      <c r="H30" s="32">
        <v>2</v>
      </c>
      <c r="I30" s="32">
        <v>2</v>
      </c>
      <c r="J30" s="37">
        <f t="shared" si="0"/>
        <v>64</v>
      </c>
      <c r="K30" s="37">
        <f t="shared" si="1"/>
        <v>12.8</v>
      </c>
    </row>
    <row r="31" s="2" customFormat="1" ht="18.25" customHeight="1" spans="1:11">
      <c r="A31" s="26">
        <v>25</v>
      </c>
      <c r="B31" s="110" t="s">
        <v>150</v>
      </c>
      <c r="C31" s="28" t="s">
        <v>151</v>
      </c>
      <c r="D31" s="28" t="s">
        <v>152</v>
      </c>
      <c r="E31" s="29" t="s">
        <v>18</v>
      </c>
      <c r="F31" s="103" t="s">
        <v>153</v>
      </c>
      <c r="G31" s="31" t="s">
        <v>63</v>
      </c>
      <c r="H31" s="32">
        <v>2</v>
      </c>
      <c r="I31" s="32">
        <v>2</v>
      </c>
      <c r="J31" s="37">
        <f t="shared" si="0"/>
        <v>64</v>
      </c>
      <c r="K31" s="37">
        <f t="shared" si="1"/>
        <v>12.8</v>
      </c>
    </row>
    <row r="32" s="2" customFormat="1" ht="18.25" customHeight="1" spans="1:11">
      <c r="A32" s="34">
        <v>26</v>
      </c>
      <c r="B32" s="110" t="s">
        <v>154</v>
      </c>
      <c r="C32" s="28" t="s">
        <v>155</v>
      </c>
      <c r="D32" s="28" t="s">
        <v>156</v>
      </c>
      <c r="E32" s="29" t="s">
        <v>18</v>
      </c>
      <c r="F32" s="103" t="s">
        <v>157</v>
      </c>
      <c r="G32" s="31" t="s">
        <v>63</v>
      </c>
      <c r="H32" s="32">
        <v>1.5</v>
      </c>
      <c r="I32" s="32">
        <v>1.5</v>
      </c>
      <c r="J32" s="37">
        <f t="shared" si="0"/>
        <v>48</v>
      </c>
      <c r="K32" s="37">
        <f t="shared" si="1"/>
        <v>9.6</v>
      </c>
    </row>
    <row r="33" s="2" customFormat="1" ht="18.25" customHeight="1" spans="1:11">
      <c r="A33" s="26">
        <v>27</v>
      </c>
      <c r="B33" s="27" t="s">
        <v>158</v>
      </c>
      <c r="C33" s="28" t="s">
        <v>159</v>
      </c>
      <c r="D33" s="28" t="s">
        <v>160</v>
      </c>
      <c r="E33" s="29" t="s">
        <v>18</v>
      </c>
      <c r="F33" s="103" t="s">
        <v>161</v>
      </c>
      <c r="G33" s="31" t="s">
        <v>63</v>
      </c>
      <c r="H33" s="32">
        <v>2.3</v>
      </c>
      <c r="I33" s="32">
        <v>2.3</v>
      </c>
      <c r="J33" s="37">
        <f t="shared" si="0"/>
        <v>73.6</v>
      </c>
      <c r="K33" s="37">
        <f t="shared" si="1"/>
        <v>14.72</v>
      </c>
    </row>
    <row r="34" s="2" customFormat="1" ht="18.25" customHeight="1" spans="1:11">
      <c r="A34" s="34">
        <v>28</v>
      </c>
      <c r="B34" s="110" t="s">
        <v>162</v>
      </c>
      <c r="C34" s="28" t="s">
        <v>147</v>
      </c>
      <c r="D34" s="28" t="s">
        <v>163</v>
      </c>
      <c r="E34" s="29" t="s">
        <v>18</v>
      </c>
      <c r="F34" s="103" t="s">
        <v>164</v>
      </c>
      <c r="G34" s="31" t="s">
        <v>63</v>
      </c>
      <c r="H34" s="32">
        <v>1.7</v>
      </c>
      <c r="I34" s="32">
        <v>1.7</v>
      </c>
      <c r="J34" s="37">
        <f t="shared" si="0"/>
        <v>54.4</v>
      </c>
      <c r="K34" s="37">
        <f t="shared" si="1"/>
        <v>10.88</v>
      </c>
    </row>
    <row r="35" s="2" customFormat="1" ht="18.25" customHeight="1" spans="1:11">
      <c r="A35" s="26">
        <v>29</v>
      </c>
      <c r="B35" s="110" t="s">
        <v>165</v>
      </c>
      <c r="C35" s="28" t="s">
        <v>166</v>
      </c>
      <c r="D35" s="28" t="s">
        <v>167</v>
      </c>
      <c r="E35" s="29" t="s">
        <v>18</v>
      </c>
      <c r="F35" s="103" t="s">
        <v>62</v>
      </c>
      <c r="G35" s="31" t="s">
        <v>63</v>
      </c>
      <c r="H35" s="32">
        <v>1</v>
      </c>
      <c r="I35" s="32">
        <v>1</v>
      </c>
      <c r="J35" s="37">
        <f t="shared" si="0"/>
        <v>32</v>
      </c>
      <c r="K35" s="37">
        <f t="shared" si="1"/>
        <v>6.4</v>
      </c>
    </row>
    <row r="36" s="2" customFormat="1" ht="18.25" customHeight="1" spans="1:11">
      <c r="A36" s="34">
        <v>30</v>
      </c>
      <c r="B36" s="110" t="s">
        <v>168</v>
      </c>
      <c r="C36" s="28" t="s">
        <v>169</v>
      </c>
      <c r="D36" s="28" t="s">
        <v>170</v>
      </c>
      <c r="E36" s="29" t="s">
        <v>18</v>
      </c>
      <c r="F36" s="103" t="s">
        <v>171</v>
      </c>
      <c r="G36" s="31" t="s">
        <v>63</v>
      </c>
      <c r="H36" s="32">
        <v>1</v>
      </c>
      <c r="I36" s="32">
        <v>1</v>
      </c>
      <c r="J36" s="37">
        <f t="shared" si="0"/>
        <v>32</v>
      </c>
      <c r="K36" s="37">
        <f t="shared" si="1"/>
        <v>6.4</v>
      </c>
    </row>
    <row r="37" s="2" customFormat="1" ht="18.25" customHeight="1" spans="1:11">
      <c r="A37" s="26">
        <v>31</v>
      </c>
      <c r="B37" s="110" t="s">
        <v>172</v>
      </c>
      <c r="C37" s="28" t="s">
        <v>173</v>
      </c>
      <c r="D37" s="28" t="s">
        <v>174</v>
      </c>
      <c r="E37" s="29" t="s">
        <v>18</v>
      </c>
      <c r="F37" s="103" t="s">
        <v>175</v>
      </c>
      <c r="G37" s="31" t="s">
        <v>63</v>
      </c>
      <c r="H37" s="32">
        <v>0.6</v>
      </c>
      <c r="I37" s="32">
        <v>0.6</v>
      </c>
      <c r="J37" s="37">
        <f t="shared" si="0"/>
        <v>19.2</v>
      </c>
      <c r="K37" s="37">
        <f t="shared" si="1"/>
        <v>3.84</v>
      </c>
    </row>
    <row r="38" s="2" customFormat="1" ht="18.25" customHeight="1" spans="1:11">
      <c r="A38" s="34">
        <v>32</v>
      </c>
      <c r="B38" s="110" t="s">
        <v>176</v>
      </c>
      <c r="C38" s="28" t="s">
        <v>137</v>
      </c>
      <c r="D38" s="28" t="s">
        <v>177</v>
      </c>
      <c r="E38" s="29" t="s">
        <v>18</v>
      </c>
      <c r="F38" s="103" t="s">
        <v>178</v>
      </c>
      <c r="G38" s="31" t="s">
        <v>63</v>
      </c>
      <c r="H38" s="32">
        <v>1</v>
      </c>
      <c r="I38" s="32">
        <v>1</v>
      </c>
      <c r="J38" s="37">
        <f t="shared" si="0"/>
        <v>32</v>
      </c>
      <c r="K38" s="37">
        <f t="shared" si="1"/>
        <v>6.4</v>
      </c>
    </row>
    <row r="39" s="2" customFormat="1" ht="18.25" customHeight="1" spans="1:11">
      <c r="A39" s="26">
        <v>33</v>
      </c>
      <c r="B39" s="110" t="s">
        <v>179</v>
      </c>
      <c r="C39" s="28" t="s">
        <v>180</v>
      </c>
      <c r="D39" s="28" t="s">
        <v>181</v>
      </c>
      <c r="E39" s="29" t="s">
        <v>18</v>
      </c>
      <c r="F39" s="103" t="s">
        <v>182</v>
      </c>
      <c r="G39" s="31" t="s">
        <v>63</v>
      </c>
      <c r="H39" s="32">
        <v>1</v>
      </c>
      <c r="I39" s="32">
        <v>1</v>
      </c>
      <c r="J39" s="37">
        <f t="shared" si="0"/>
        <v>32</v>
      </c>
      <c r="K39" s="37">
        <f t="shared" si="1"/>
        <v>6.4</v>
      </c>
    </row>
    <row r="40" s="2" customFormat="1" ht="18.25" customHeight="1" spans="1:11">
      <c r="A40" s="34">
        <v>34</v>
      </c>
      <c r="B40" s="110" t="s">
        <v>183</v>
      </c>
      <c r="C40" s="28" t="s">
        <v>155</v>
      </c>
      <c r="D40" s="28" t="s">
        <v>184</v>
      </c>
      <c r="E40" s="29" t="s">
        <v>18</v>
      </c>
      <c r="F40" s="103" t="s">
        <v>185</v>
      </c>
      <c r="G40" s="31" t="s">
        <v>63</v>
      </c>
      <c r="H40" s="32">
        <v>4</v>
      </c>
      <c r="I40" s="32">
        <v>4</v>
      </c>
      <c r="J40" s="37">
        <f t="shared" si="0"/>
        <v>128</v>
      </c>
      <c r="K40" s="37">
        <f t="shared" si="1"/>
        <v>25.6</v>
      </c>
    </row>
    <row r="41" s="2" customFormat="1" ht="18.25" customHeight="1" spans="1:11">
      <c r="A41" s="26">
        <v>35</v>
      </c>
      <c r="B41" s="110" t="s">
        <v>186</v>
      </c>
      <c r="C41" s="28" t="s">
        <v>173</v>
      </c>
      <c r="D41" s="28" t="s">
        <v>187</v>
      </c>
      <c r="E41" s="29" t="s">
        <v>18</v>
      </c>
      <c r="F41" s="103" t="s">
        <v>188</v>
      </c>
      <c r="G41" s="31" t="s">
        <v>63</v>
      </c>
      <c r="H41" s="32">
        <v>1.3</v>
      </c>
      <c r="I41" s="32">
        <v>1.3</v>
      </c>
      <c r="J41" s="37">
        <f t="shared" si="0"/>
        <v>41.6</v>
      </c>
      <c r="K41" s="37">
        <f t="shared" si="1"/>
        <v>8.32</v>
      </c>
    </row>
    <row r="42" s="2" customFormat="1" ht="18.25" customHeight="1" spans="1:11">
      <c r="A42" s="34">
        <v>36</v>
      </c>
      <c r="B42" s="110" t="s">
        <v>189</v>
      </c>
      <c r="C42" s="103" t="s">
        <v>108</v>
      </c>
      <c r="D42" s="103" t="s">
        <v>190</v>
      </c>
      <c r="E42" s="29" t="s">
        <v>18</v>
      </c>
      <c r="F42" s="103" t="s">
        <v>191</v>
      </c>
      <c r="G42" s="31" t="s">
        <v>63</v>
      </c>
      <c r="H42" s="32">
        <v>0.7</v>
      </c>
      <c r="I42" s="32">
        <v>0.7</v>
      </c>
      <c r="J42" s="37">
        <f t="shared" si="0"/>
        <v>22.4</v>
      </c>
      <c r="K42" s="37">
        <f t="shared" si="1"/>
        <v>4.48</v>
      </c>
    </row>
    <row r="43" s="2" customFormat="1" ht="18.25" customHeight="1" spans="1:11">
      <c r="A43" s="26">
        <v>37</v>
      </c>
      <c r="B43" s="110" t="s">
        <v>192</v>
      </c>
      <c r="C43" s="103" t="s">
        <v>85</v>
      </c>
      <c r="D43" s="103" t="s">
        <v>193</v>
      </c>
      <c r="E43" s="29" t="s">
        <v>18</v>
      </c>
      <c r="F43" s="103" t="s">
        <v>194</v>
      </c>
      <c r="G43" s="31" t="s">
        <v>63</v>
      </c>
      <c r="H43" s="32">
        <v>0.2</v>
      </c>
      <c r="I43" s="32">
        <v>0.2</v>
      </c>
      <c r="J43" s="37">
        <f t="shared" si="0"/>
        <v>6.4</v>
      </c>
      <c r="K43" s="37">
        <f t="shared" si="1"/>
        <v>1.28</v>
      </c>
    </row>
    <row r="44" s="2" customFormat="1" ht="18.25" customHeight="1" spans="1:11">
      <c r="A44" s="34">
        <v>38</v>
      </c>
      <c r="B44" s="110" t="s">
        <v>195</v>
      </c>
      <c r="C44" s="103" t="s">
        <v>60</v>
      </c>
      <c r="D44" s="103" t="s">
        <v>196</v>
      </c>
      <c r="E44" s="29" t="s">
        <v>18</v>
      </c>
      <c r="F44" s="103" t="s">
        <v>197</v>
      </c>
      <c r="G44" s="31" t="s">
        <v>63</v>
      </c>
      <c r="H44" s="32">
        <v>2</v>
      </c>
      <c r="I44" s="32">
        <v>2</v>
      </c>
      <c r="J44" s="37">
        <f t="shared" si="0"/>
        <v>64</v>
      </c>
      <c r="K44" s="37">
        <f t="shared" si="1"/>
        <v>12.8</v>
      </c>
    </row>
    <row r="45" s="2" customFormat="1" ht="18.25" customHeight="1" spans="1:11">
      <c r="A45" s="26">
        <v>39</v>
      </c>
      <c r="B45" s="110" t="s">
        <v>198</v>
      </c>
      <c r="C45" s="103" t="s">
        <v>85</v>
      </c>
      <c r="D45" s="103" t="s">
        <v>199</v>
      </c>
      <c r="E45" s="29" t="s">
        <v>18</v>
      </c>
      <c r="F45" s="103" t="s">
        <v>200</v>
      </c>
      <c r="G45" s="31" t="s">
        <v>63</v>
      </c>
      <c r="H45" s="32">
        <v>2.7</v>
      </c>
      <c r="I45" s="32">
        <v>2.7</v>
      </c>
      <c r="J45" s="37">
        <f t="shared" si="0"/>
        <v>86.4</v>
      </c>
      <c r="K45" s="37">
        <f t="shared" si="1"/>
        <v>17.28</v>
      </c>
    </row>
    <row r="46" s="2" customFormat="1" ht="18.25" customHeight="1" spans="1:11">
      <c r="A46" s="34">
        <v>40</v>
      </c>
      <c r="B46" s="110" t="s">
        <v>201</v>
      </c>
      <c r="C46" s="103" t="s">
        <v>202</v>
      </c>
      <c r="D46" s="103" t="s">
        <v>203</v>
      </c>
      <c r="E46" s="29" t="s">
        <v>18</v>
      </c>
      <c r="F46" s="103" t="s">
        <v>204</v>
      </c>
      <c r="G46" s="31" t="s">
        <v>63</v>
      </c>
      <c r="H46" s="32">
        <v>1</v>
      </c>
      <c r="I46" s="32">
        <v>1</v>
      </c>
      <c r="J46" s="37">
        <f t="shared" si="0"/>
        <v>32</v>
      </c>
      <c r="K46" s="37">
        <f t="shared" si="1"/>
        <v>6.4</v>
      </c>
    </row>
    <row r="47" s="2" customFormat="1" ht="18.25" customHeight="1" spans="1:11">
      <c r="A47" s="26">
        <v>41</v>
      </c>
      <c r="B47" s="110" t="s">
        <v>205</v>
      </c>
      <c r="C47" s="103" t="s">
        <v>60</v>
      </c>
      <c r="D47" s="103" t="s">
        <v>206</v>
      </c>
      <c r="E47" s="29" t="s">
        <v>18</v>
      </c>
      <c r="F47" s="103" t="s">
        <v>207</v>
      </c>
      <c r="G47" s="31" t="s">
        <v>63</v>
      </c>
      <c r="H47" s="32">
        <v>1.2</v>
      </c>
      <c r="I47" s="32">
        <v>1.2</v>
      </c>
      <c r="J47" s="37">
        <f t="shared" si="0"/>
        <v>38.4</v>
      </c>
      <c r="K47" s="37">
        <f t="shared" si="1"/>
        <v>7.68</v>
      </c>
    </row>
    <row r="48" s="2" customFormat="1" ht="18.25" customHeight="1" spans="1:11">
      <c r="A48" s="34">
        <v>42</v>
      </c>
      <c r="B48" s="110" t="s">
        <v>208</v>
      </c>
      <c r="C48" s="103" t="s">
        <v>93</v>
      </c>
      <c r="D48" s="103" t="s">
        <v>209</v>
      </c>
      <c r="E48" s="29" t="s">
        <v>18</v>
      </c>
      <c r="F48" s="103" t="s">
        <v>210</v>
      </c>
      <c r="G48" s="31" t="s">
        <v>63</v>
      </c>
      <c r="H48" s="32">
        <v>2.5</v>
      </c>
      <c r="I48" s="32">
        <v>2.5</v>
      </c>
      <c r="J48" s="37">
        <f t="shared" si="0"/>
        <v>80</v>
      </c>
      <c r="K48" s="37">
        <f t="shared" si="1"/>
        <v>16</v>
      </c>
    </row>
    <row r="49" s="2" customFormat="1" ht="18.25" customHeight="1" spans="1:11">
      <c r="A49" s="26">
        <v>43</v>
      </c>
      <c r="B49" s="110" t="s">
        <v>211</v>
      </c>
      <c r="C49" s="103" t="s">
        <v>166</v>
      </c>
      <c r="D49" s="103" t="s">
        <v>212</v>
      </c>
      <c r="E49" s="29" t="s">
        <v>18</v>
      </c>
      <c r="F49" s="103" t="s">
        <v>213</v>
      </c>
      <c r="G49" s="31" t="s">
        <v>63</v>
      </c>
      <c r="H49" s="32">
        <v>2.4</v>
      </c>
      <c r="I49" s="32">
        <v>2.4</v>
      </c>
      <c r="J49" s="37">
        <f t="shared" si="0"/>
        <v>76.8</v>
      </c>
      <c r="K49" s="37">
        <f t="shared" si="1"/>
        <v>15.36</v>
      </c>
    </row>
    <row r="50" s="2" customFormat="1" ht="18.25" customHeight="1" spans="1:11">
      <c r="A50" s="34">
        <v>44</v>
      </c>
      <c r="B50" s="110" t="s">
        <v>214</v>
      </c>
      <c r="C50" s="103" t="s">
        <v>215</v>
      </c>
      <c r="D50" s="103" t="s">
        <v>216</v>
      </c>
      <c r="E50" s="29" t="s">
        <v>18</v>
      </c>
      <c r="F50" s="103" t="s">
        <v>217</v>
      </c>
      <c r="G50" s="31" t="s">
        <v>63</v>
      </c>
      <c r="H50" s="32">
        <v>1</v>
      </c>
      <c r="I50" s="32">
        <v>1</v>
      </c>
      <c r="J50" s="37">
        <f t="shared" si="0"/>
        <v>32</v>
      </c>
      <c r="K50" s="37">
        <f t="shared" si="1"/>
        <v>6.4</v>
      </c>
    </row>
    <row r="51" s="2" customFormat="1" ht="18.25" customHeight="1" spans="1:11">
      <c r="A51" s="26">
        <v>45</v>
      </c>
      <c r="B51" s="110" t="s">
        <v>218</v>
      </c>
      <c r="C51" s="103" t="s">
        <v>219</v>
      </c>
      <c r="D51" s="28" t="s">
        <v>220</v>
      </c>
      <c r="E51" s="29" t="s">
        <v>18</v>
      </c>
      <c r="F51" s="103" t="s">
        <v>221</v>
      </c>
      <c r="G51" s="31" t="s">
        <v>63</v>
      </c>
      <c r="H51" s="32">
        <v>0.5</v>
      </c>
      <c r="I51" s="32">
        <v>0.5</v>
      </c>
      <c r="J51" s="37">
        <f t="shared" si="0"/>
        <v>16</v>
      </c>
      <c r="K51" s="37">
        <f t="shared" si="1"/>
        <v>3.2</v>
      </c>
    </row>
    <row r="52" s="2" customFormat="1" ht="18.25" customHeight="1" spans="1:11">
      <c r="A52" s="34">
        <v>46</v>
      </c>
      <c r="B52" s="26" t="s">
        <v>222</v>
      </c>
      <c r="C52" s="103" t="s">
        <v>85</v>
      </c>
      <c r="D52" s="103" t="s">
        <v>223</v>
      </c>
      <c r="E52" s="29" t="s">
        <v>18</v>
      </c>
      <c r="F52" s="103" t="s">
        <v>224</v>
      </c>
      <c r="G52" s="31" t="s">
        <v>63</v>
      </c>
      <c r="H52" s="32">
        <v>1</v>
      </c>
      <c r="I52" s="32">
        <v>1</v>
      </c>
      <c r="J52" s="37">
        <f t="shared" si="0"/>
        <v>32</v>
      </c>
      <c r="K52" s="37">
        <f t="shared" si="1"/>
        <v>6.4</v>
      </c>
    </row>
    <row r="53" s="2" customFormat="1" ht="18.25" customHeight="1" spans="1:11">
      <c r="A53" s="26">
        <v>47</v>
      </c>
      <c r="B53" s="110" t="s">
        <v>225</v>
      </c>
      <c r="C53" s="103" t="s">
        <v>226</v>
      </c>
      <c r="D53" s="103" t="s">
        <v>227</v>
      </c>
      <c r="E53" s="29" t="s">
        <v>18</v>
      </c>
      <c r="F53" s="103" t="s">
        <v>228</v>
      </c>
      <c r="G53" s="31" t="s">
        <v>63</v>
      </c>
      <c r="H53" s="32">
        <v>1</v>
      </c>
      <c r="I53" s="32">
        <v>1</v>
      </c>
      <c r="J53" s="37">
        <f t="shared" si="0"/>
        <v>32</v>
      </c>
      <c r="K53" s="37">
        <f t="shared" si="1"/>
        <v>6.4</v>
      </c>
    </row>
    <row r="54" s="2" customFormat="1" ht="18.25" customHeight="1" spans="1:11">
      <c r="A54" s="34">
        <v>48</v>
      </c>
      <c r="B54" s="110" t="s">
        <v>229</v>
      </c>
      <c r="C54" s="103" t="s">
        <v>230</v>
      </c>
      <c r="D54" s="103" t="s">
        <v>231</v>
      </c>
      <c r="E54" s="29" t="s">
        <v>18</v>
      </c>
      <c r="F54" s="103" t="s">
        <v>232</v>
      </c>
      <c r="G54" s="31" t="s">
        <v>63</v>
      </c>
      <c r="H54" s="32">
        <v>1</v>
      </c>
      <c r="I54" s="32">
        <v>1</v>
      </c>
      <c r="J54" s="37">
        <f t="shared" si="0"/>
        <v>32</v>
      </c>
      <c r="K54" s="37">
        <f t="shared" si="1"/>
        <v>6.4</v>
      </c>
    </row>
    <row r="55" s="2" customFormat="1" ht="18.25" customHeight="1" spans="1:11">
      <c r="A55" s="26">
        <v>49</v>
      </c>
      <c r="B55" s="110" t="s">
        <v>233</v>
      </c>
      <c r="C55" s="103" t="s">
        <v>234</v>
      </c>
      <c r="D55" s="103" t="s">
        <v>235</v>
      </c>
      <c r="E55" s="29" t="s">
        <v>18</v>
      </c>
      <c r="F55" s="103" t="s">
        <v>236</v>
      </c>
      <c r="G55" s="31" t="s">
        <v>63</v>
      </c>
      <c r="H55" s="32">
        <v>1.4</v>
      </c>
      <c r="I55" s="32">
        <v>1.4</v>
      </c>
      <c r="J55" s="37">
        <f t="shared" si="0"/>
        <v>44.8</v>
      </c>
      <c r="K55" s="37">
        <f t="shared" si="1"/>
        <v>8.96</v>
      </c>
    </row>
    <row r="56" s="2" customFormat="1" ht="18.25" customHeight="1" spans="1:11">
      <c r="A56" s="34">
        <v>50</v>
      </c>
      <c r="B56" s="110" t="s">
        <v>237</v>
      </c>
      <c r="C56" s="103" t="s">
        <v>238</v>
      </c>
      <c r="D56" s="103" t="s">
        <v>239</v>
      </c>
      <c r="E56" s="29" t="s">
        <v>18</v>
      </c>
      <c r="F56" s="103" t="s">
        <v>240</v>
      </c>
      <c r="G56" s="31" t="s">
        <v>63</v>
      </c>
      <c r="H56" s="32">
        <v>2.1</v>
      </c>
      <c r="I56" s="32">
        <v>2.1</v>
      </c>
      <c r="J56" s="37">
        <f t="shared" si="0"/>
        <v>67.2</v>
      </c>
      <c r="K56" s="37">
        <f t="shared" si="1"/>
        <v>13.44</v>
      </c>
    </row>
    <row r="57" s="2" customFormat="1" ht="18.25" customHeight="1" spans="1:11">
      <c r="A57" s="26">
        <v>51</v>
      </c>
      <c r="B57" s="110" t="s">
        <v>241</v>
      </c>
      <c r="C57" s="103" t="s">
        <v>242</v>
      </c>
      <c r="D57" s="103" t="s">
        <v>243</v>
      </c>
      <c r="E57" s="29" t="s">
        <v>18</v>
      </c>
      <c r="F57" s="103" t="s">
        <v>244</v>
      </c>
      <c r="G57" s="31" t="s">
        <v>63</v>
      </c>
      <c r="H57" s="32">
        <v>0.9</v>
      </c>
      <c r="I57" s="32">
        <v>0.9</v>
      </c>
      <c r="J57" s="37">
        <f t="shared" si="0"/>
        <v>28.8</v>
      </c>
      <c r="K57" s="37">
        <f t="shared" si="1"/>
        <v>5.76</v>
      </c>
    </row>
    <row r="58" s="2" customFormat="1" ht="18.25" customHeight="1" spans="1:11">
      <c r="A58" s="34">
        <v>52</v>
      </c>
      <c r="B58" s="110" t="s">
        <v>245</v>
      </c>
      <c r="C58" s="103" t="s">
        <v>151</v>
      </c>
      <c r="D58" s="103" t="s">
        <v>246</v>
      </c>
      <c r="E58" s="29" t="s">
        <v>18</v>
      </c>
      <c r="F58" s="103" t="s">
        <v>62</v>
      </c>
      <c r="G58" s="31" t="s">
        <v>63</v>
      </c>
      <c r="H58" s="32">
        <v>1</v>
      </c>
      <c r="I58" s="32">
        <v>1</v>
      </c>
      <c r="J58" s="37">
        <f t="shared" si="0"/>
        <v>32</v>
      </c>
      <c r="K58" s="37">
        <f t="shared" si="1"/>
        <v>6.4</v>
      </c>
    </row>
    <row r="59" s="2" customFormat="1" ht="18.25" customHeight="1" spans="1:11">
      <c r="A59" s="26">
        <v>53</v>
      </c>
      <c r="B59" s="110" t="s">
        <v>247</v>
      </c>
      <c r="C59" s="103" t="s">
        <v>248</v>
      </c>
      <c r="D59" s="103" t="s">
        <v>249</v>
      </c>
      <c r="E59" s="29" t="s">
        <v>18</v>
      </c>
      <c r="F59" s="103" t="s">
        <v>250</v>
      </c>
      <c r="G59" s="31" t="s">
        <v>63</v>
      </c>
      <c r="H59" s="32">
        <v>1.7</v>
      </c>
      <c r="I59" s="32">
        <v>1.7</v>
      </c>
      <c r="J59" s="37">
        <f t="shared" si="0"/>
        <v>54.4</v>
      </c>
      <c r="K59" s="37">
        <f t="shared" si="1"/>
        <v>10.88</v>
      </c>
    </row>
    <row r="60" s="2" customFormat="1" ht="18.25" customHeight="1" spans="1:11">
      <c r="A60" s="34">
        <v>54</v>
      </c>
      <c r="B60" s="110" t="s">
        <v>251</v>
      </c>
      <c r="C60" s="103" t="s">
        <v>69</v>
      </c>
      <c r="D60" s="103" t="s">
        <v>252</v>
      </c>
      <c r="E60" s="36" t="s">
        <v>18</v>
      </c>
      <c r="F60" s="103" t="s">
        <v>253</v>
      </c>
      <c r="G60" s="31" t="s">
        <v>63</v>
      </c>
      <c r="H60" s="32">
        <v>1.7</v>
      </c>
      <c r="I60" s="32">
        <v>1.7</v>
      </c>
      <c r="J60" s="37">
        <f t="shared" si="0"/>
        <v>54.4</v>
      </c>
      <c r="K60" s="37">
        <f t="shared" si="1"/>
        <v>10.88</v>
      </c>
    </row>
    <row r="61" s="2" customFormat="1" ht="18.25" customHeight="1" spans="1:11">
      <c r="A61" s="26">
        <v>55</v>
      </c>
      <c r="B61" s="110" t="s">
        <v>254</v>
      </c>
      <c r="C61" s="103" t="s">
        <v>122</v>
      </c>
      <c r="D61" s="103" t="s">
        <v>255</v>
      </c>
      <c r="E61" s="36" t="s">
        <v>18</v>
      </c>
      <c r="F61" s="103" t="s">
        <v>256</v>
      </c>
      <c r="G61" s="31" t="s">
        <v>63</v>
      </c>
      <c r="H61" s="32">
        <v>0.9</v>
      </c>
      <c r="I61" s="32">
        <v>0.9</v>
      </c>
      <c r="J61" s="37">
        <f t="shared" si="0"/>
        <v>28.8</v>
      </c>
      <c r="K61" s="37">
        <f t="shared" si="1"/>
        <v>5.76</v>
      </c>
    </row>
    <row r="62" s="2" customFormat="1" ht="18.25" customHeight="1" spans="1:11">
      <c r="A62" s="34">
        <v>56</v>
      </c>
      <c r="B62" s="110" t="s">
        <v>257</v>
      </c>
      <c r="C62" s="103" t="s">
        <v>258</v>
      </c>
      <c r="D62" s="103" t="s">
        <v>259</v>
      </c>
      <c r="E62" s="36" t="s">
        <v>18</v>
      </c>
      <c r="F62" s="103" t="s">
        <v>260</v>
      </c>
      <c r="G62" s="31" t="s">
        <v>63</v>
      </c>
      <c r="H62" s="32">
        <v>1</v>
      </c>
      <c r="I62" s="32">
        <v>1</v>
      </c>
      <c r="J62" s="37">
        <f t="shared" si="0"/>
        <v>32</v>
      </c>
      <c r="K62" s="37">
        <f t="shared" si="1"/>
        <v>6.4</v>
      </c>
    </row>
    <row r="63" s="2" customFormat="1" ht="18.25" customHeight="1" spans="1:11">
      <c r="A63" s="26" t="s">
        <v>41</v>
      </c>
      <c r="B63" s="34"/>
      <c r="C63" s="34"/>
      <c r="D63" s="26"/>
      <c r="E63" s="36"/>
      <c r="F63" s="34"/>
      <c r="G63" s="34"/>
      <c r="H63" s="37">
        <f>SUM(H7:H62)</f>
        <v>89.74</v>
      </c>
      <c r="I63" s="37">
        <f>SUM(I7:I62)</f>
        <v>89.74</v>
      </c>
      <c r="J63" s="37">
        <f>SUM(J7:J62)</f>
        <v>2871.68</v>
      </c>
      <c r="K63" s="37">
        <f>SUM(K7:K62)</f>
        <v>574.336</v>
      </c>
    </row>
    <row r="64" s="2" customFormat="1" ht="18.25" customHeight="1" spans="1:11">
      <c r="A64" s="1"/>
      <c r="B64" s="1"/>
      <c r="C64" s="1"/>
      <c r="D64" s="1"/>
      <c r="E64" s="4"/>
      <c r="F64" s="1"/>
      <c r="G64" s="1"/>
      <c r="H64" s="5"/>
      <c r="I64" s="5"/>
      <c r="J64" s="5"/>
      <c r="K64" s="5"/>
    </row>
  </sheetData>
  <autoFilter ref="A6:K63">
    <extLst/>
  </autoFilter>
  <mergeCells count="5">
    <mergeCell ref="A1:K1"/>
    <mergeCell ref="A2:K2"/>
    <mergeCell ref="A3:K3"/>
    <mergeCell ref="A4:K4"/>
    <mergeCell ref="A5:K5"/>
  </mergeCells>
  <conditionalFormatting sqref="B6">
    <cfRule type="duplicateValues" dxfId="0" priority="31"/>
  </conditionalFormatting>
  <conditionalFormatting sqref="F6">
    <cfRule type="duplicateValues" dxfId="0" priority="34"/>
    <cfRule type="duplicateValues" dxfId="0" priority="33"/>
    <cfRule type="duplicateValues" dxfId="0" priority="32"/>
  </conditionalFormatting>
  <conditionalFormatting sqref="D60"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D63"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B1:B5">
    <cfRule type="duplicateValues" dxfId="0" priority="35"/>
  </conditionalFormatting>
  <conditionalFormatting sqref="B7:B62">
    <cfRule type="duplicateValues" dxfId="0" priority="14"/>
    <cfRule type="duplicateValues" dxfId="0" priority="13"/>
  </conditionalFormatting>
  <conditionalFormatting sqref="B7:B62">
    <cfRule type="duplicateValues" dxfId="0" priority="12"/>
  </conditionalFormatting>
  <conditionalFormatting sqref="F1:F5">
    <cfRule type="duplicateValues" dxfId="0" priority="38"/>
    <cfRule type="duplicateValues" dxfId="0" priority="37"/>
    <cfRule type="duplicateValues" dxfId="0" priority="36"/>
  </conditionalFormatting>
  <conditionalFormatting sqref="B1:B6 B63:B64">
    <cfRule type="duplicateValues" dxfId="0" priority="27"/>
    <cfRule type="duplicateValues" dxfId="0" priority="25"/>
  </conditionalFormatting>
  <conditionalFormatting sqref="B1:B6 F1:F6 B63:B64 F63:F64">
    <cfRule type="duplicateValues" dxfId="0" priority="23"/>
  </conditionalFormatting>
  <conditionalFormatting sqref="F1:F6 B1:B6 F63:F1048576 B63:B1048576">
    <cfRule type="duplicateValues" dxfId="0" priority="22"/>
  </conditionalFormatting>
  <conditionalFormatting sqref="B$1:B$1048576 F1:F6 F63:F1048576">
    <cfRule type="duplicateValues" dxfId="0" priority="3"/>
    <cfRule type="duplicateValues" dxfId="0" priority="2"/>
  </conditionalFormatting>
  <conditionalFormatting sqref="D1:D6 D64">
    <cfRule type="duplicateValues" dxfId="0" priority="28"/>
  </conditionalFormatting>
  <conditionalFormatting sqref="F1:F6 F63:F64">
    <cfRule type="duplicateValues" dxfId="0" priority="30"/>
    <cfRule type="duplicateValues" dxfId="0" priority="29"/>
    <cfRule type="duplicateValues" dxfId="0" priority="26"/>
    <cfRule type="duplicateValues" dxfId="0" priority="24"/>
  </conditionalFormatting>
  <conditionalFormatting sqref="F1:F6 F63:F1048576">
    <cfRule type="duplicateValues" dxfId="0" priority="1"/>
  </conditionalFormatting>
  <pageMargins left="0.511805555555556" right="0.0388888888888889" top="0.393055555555556" bottom="0.590277777777778" header="0.275" footer="0.0388888888888889"/>
  <pageSetup paperSize="9" orientation="landscape" horizontalDpi="600"/>
  <headerFooter>
    <oddFooter>&amp;C第 &amp;P 页，共 &amp;N 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5"/>
  </sheetPr>
  <dimension ref="A1:K15"/>
  <sheetViews>
    <sheetView workbookViewId="0">
      <pane ySplit="6" topLeftCell="A7" activePane="bottomLeft" state="frozen"/>
      <selection/>
      <selection pane="bottomLeft" activeCell="E21" sqref="E21"/>
    </sheetView>
  </sheetViews>
  <sheetFormatPr defaultColWidth="9" defaultRowHeight="13.5"/>
  <cols>
    <col min="1" max="1" width="6.375" style="1" customWidth="1"/>
    <col min="2" max="2" width="9.875" style="1" customWidth="1"/>
    <col min="3" max="3" width="21.25" style="1" customWidth="1"/>
    <col min="4" max="4" width="20.375" style="1" customWidth="1"/>
    <col min="5" max="5" width="12.75" style="4" customWidth="1"/>
    <col min="6" max="6" width="12.5" style="1" customWidth="1"/>
    <col min="7" max="7" width="9.5" style="1" customWidth="1"/>
    <col min="8" max="8" width="8.75" style="5" customWidth="1"/>
    <col min="9" max="9" width="8.875" style="5" customWidth="1"/>
    <col min="10" max="10" width="8" style="5" customWidth="1"/>
    <col min="11" max="11" width="11.125" style="5" customWidth="1"/>
    <col min="12" max="16384" width="9" style="1"/>
  </cols>
  <sheetData>
    <row r="1" s="1" customFormat="1" ht="33" customHeight="1" spans="1:11">
      <c r="A1" s="6"/>
      <c r="B1" s="6"/>
      <c r="C1" s="6"/>
      <c r="D1" s="6"/>
      <c r="E1" s="7"/>
      <c r="F1" s="6"/>
      <c r="G1" s="6"/>
      <c r="H1" s="8"/>
      <c r="I1" s="8"/>
      <c r="J1" s="8"/>
      <c r="K1" s="8"/>
    </row>
    <row r="2" s="1" customFormat="1" ht="27" customHeight="1" spans="1:11">
      <c r="A2" s="9" t="s">
        <v>0</v>
      </c>
      <c r="B2" s="9"/>
      <c r="C2" s="9"/>
      <c r="D2" s="9"/>
      <c r="E2" s="10"/>
      <c r="F2" s="9"/>
      <c r="G2" s="9"/>
      <c r="H2" s="11"/>
      <c r="I2" s="11"/>
      <c r="J2" s="11"/>
      <c r="K2" s="11"/>
    </row>
    <row r="3" s="1" customFormat="1" ht="18" customHeight="1" spans="1:11">
      <c r="A3" s="12" t="s">
        <v>261</v>
      </c>
      <c r="B3" s="12"/>
      <c r="C3" s="12"/>
      <c r="D3" s="12"/>
      <c r="E3" s="13"/>
      <c r="F3" s="12"/>
      <c r="G3" s="12"/>
      <c r="H3" s="14"/>
      <c r="I3" s="14"/>
      <c r="J3" s="14"/>
      <c r="K3" s="14"/>
    </row>
    <row r="4" s="1" customFormat="1" ht="21" customHeight="1" spans="1:11">
      <c r="A4" s="15" t="s">
        <v>2</v>
      </c>
      <c r="B4" s="15"/>
      <c r="C4" s="15"/>
      <c r="D4" s="15"/>
      <c r="E4" s="13"/>
      <c r="F4" s="15"/>
      <c r="G4" s="15"/>
      <c r="H4" s="16"/>
      <c r="I4" s="16"/>
      <c r="J4" s="16"/>
      <c r="K4" s="16"/>
    </row>
    <row r="5" s="1" customFormat="1" ht="22" customHeight="1" spans="1:11">
      <c r="A5" s="17" t="s">
        <v>262</v>
      </c>
      <c r="B5" s="17"/>
      <c r="C5" s="17"/>
      <c r="D5" s="17"/>
      <c r="E5" s="18"/>
      <c r="F5" s="17"/>
      <c r="G5" s="17"/>
      <c r="H5" s="19"/>
      <c r="I5" s="19"/>
      <c r="J5" s="19"/>
      <c r="K5" s="19"/>
    </row>
    <row r="6" s="1" customFormat="1" ht="30" customHeight="1" spans="1:11">
      <c r="A6" s="20" t="s">
        <v>4</v>
      </c>
      <c r="B6" s="21" t="s">
        <v>5</v>
      </c>
      <c r="C6" s="22" t="s">
        <v>6</v>
      </c>
      <c r="D6" s="21" t="s">
        <v>7</v>
      </c>
      <c r="E6" s="23" t="s">
        <v>8</v>
      </c>
      <c r="F6" s="24" t="s">
        <v>9</v>
      </c>
      <c r="G6" s="21" t="s">
        <v>10</v>
      </c>
      <c r="H6" s="25" t="s">
        <v>11</v>
      </c>
      <c r="I6" s="25" t="s">
        <v>12</v>
      </c>
      <c r="J6" s="25" t="s">
        <v>13</v>
      </c>
      <c r="K6" s="25" t="s">
        <v>14</v>
      </c>
    </row>
    <row r="7" s="2" customFormat="1" ht="18.25" customHeight="1" spans="1:11">
      <c r="A7" s="26">
        <v>1</v>
      </c>
      <c r="B7" s="33" t="s">
        <v>263</v>
      </c>
      <c r="C7" s="28" t="s">
        <v>34</v>
      </c>
      <c r="D7" s="28" t="s">
        <v>264</v>
      </c>
      <c r="E7" s="29" t="s">
        <v>265</v>
      </c>
      <c r="F7" s="108" t="s">
        <v>266</v>
      </c>
      <c r="G7" s="31" t="s">
        <v>267</v>
      </c>
      <c r="H7" s="32">
        <v>9.8</v>
      </c>
      <c r="I7" s="32">
        <v>9.8</v>
      </c>
      <c r="J7" s="37">
        <f t="shared" ref="J7:J13" si="0">I7*32</f>
        <v>313.6</v>
      </c>
      <c r="K7" s="37">
        <f t="shared" ref="K7:K13" si="1">I7*6.4</f>
        <v>62.72</v>
      </c>
    </row>
    <row r="8" s="2" customFormat="1" ht="18.25" customHeight="1" spans="1:11">
      <c r="A8" s="26">
        <v>2</v>
      </c>
      <c r="B8" s="33" t="s">
        <v>268</v>
      </c>
      <c r="C8" s="28" t="s">
        <v>269</v>
      </c>
      <c r="D8" s="28" t="s">
        <v>270</v>
      </c>
      <c r="E8" s="29" t="s">
        <v>271</v>
      </c>
      <c r="F8" s="109" t="s">
        <v>272</v>
      </c>
      <c r="G8" s="31" t="s">
        <v>267</v>
      </c>
      <c r="H8" s="32">
        <v>9.5</v>
      </c>
      <c r="I8" s="32">
        <v>9.5</v>
      </c>
      <c r="J8" s="37">
        <f t="shared" si="0"/>
        <v>304</v>
      </c>
      <c r="K8" s="37">
        <f t="shared" si="1"/>
        <v>60.8</v>
      </c>
    </row>
    <row r="9" s="2" customFormat="1" ht="18.25" customHeight="1" spans="1:11">
      <c r="A9" s="26">
        <v>3</v>
      </c>
      <c r="B9" s="110" t="s">
        <v>273</v>
      </c>
      <c r="C9" s="28" t="s">
        <v>274</v>
      </c>
      <c r="D9" s="28" t="s">
        <v>275</v>
      </c>
      <c r="E9" s="29" t="s">
        <v>271</v>
      </c>
      <c r="F9" s="109" t="s">
        <v>276</v>
      </c>
      <c r="G9" s="31" t="s">
        <v>267</v>
      </c>
      <c r="H9" s="32">
        <v>9</v>
      </c>
      <c r="I9" s="32">
        <v>9</v>
      </c>
      <c r="J9" s="37">
        <f t="shared" si="0"/>
        <v>288</v>
      </c>
      <c r="K9" s="37">
        <f t="shared" si="1"/>
        <v>57.6</v>
      </c>
    </row>
    <row r="10" s="2" customFormat="1" ht="18.25" customHeight="1" spans="1:11">
      <c r="A10" s="26">
        <v>4</v>
      </c>
      <c r="B10" s="111" t="s">
        <v>277</v>
      </c>
      <c r="C10" s="39" t="s">
        <v>278</v>
      </c>
      <c r="D10" s="39" t="s">
        <v>279</v>
      </c>
      <c r="E10" s="29" t="s">
        <v>271</v>
      </c>
      <c r="F10" s="109" t="s">
        <v>280</v>
      </c>
      <c r="G10" s="31" t="s">
        <v>267</v>
      </c>
      <c r="H10" s="32">
        <v>9.6</v>
      </c>
      <c r="I10" s="32">
        <v>9.6</v>
      </c>
      <c r="J10" s="37">
        <f t="shared" si="0"/>
        <v>307.2</v>
      </c>
      <c r="K10" s="37">
        <f t="shared" si="1"/>
        <v>61.44</v>
      </c>
    </row>
    <row r="11" s="2" customFormat="1" ht="18.25" customHeight="1" spans="1:11">
      <c r="A11" s="26">
        <v>5</v>
      </c>
      <c r="B11" s="112" t="s">
        <v>281</v>
      </c>
      <c r="C11" s="39" t="s">
        <v>282</v>
      </c>
      <c r="D11" s="39" t="s">
        <v>283</v>
      </c>
      <c r="E11" s="29" t="s">
        <v>271</v>
      </c>
      <c r="F11" s="109" t="s">
        <v>284</v>
      </c>
      <c r="G11" s="31" t="s">
        <v>267</v>
      </c>
      <c r="H11" s="32">
        <v>9.5</v>
      </c>
      <c r="I11" s="32">
        <v>9.5</v>
      </c>
      <c r="J11" s="37">
        <f t="shared" si="0"/>
        <v>304</v>
      </c>
      <c r="K11" s="37">
        <f t="shared" si="1"/>
        <v>60.8</v>
      </c>
    </row>
    <row r="12" s="2" customFormat="1" ht="18.25" customHeight="1" spans="1:11">
      <c r="A12" s="26">
        <v>6</v>
      </c>
      <c r="B12" s="112" t="s">
        <v>285</v>
      </c>
      <c r="C12" s="39" t="s">
        <v>286</v>
      </c>
      <c r="D12" s="39" t="s">
        <v>287</v>
      </c>
      <c r="E12" s="29" t="s">
        <v>271</v>
      </c>
      <c r="F12" s="109" t="s">
        <v>288</v>
      </c>
      <c r="G12" s="31" t="s">
        <v>267</v>
      </c>
      <c r="H12" s="32">
        <v>9.8</v>
      </c>
      <c r="I12" s="32">
        <v>9.8</v>
      </c>
      <c r="J12" s="37">
        <f t="shared" si="0"/>
        <v>313.6</v>
      </c>
      <c r="K12" s="37">
        <f t="shared" si="1"/>
        <v>62.72</v>
      </c>
    </row>
    <row r="13" s="2" customFormat="1" ht="18.25" customHeight="1" spans="1:11">
      <c r="A13" s="26">
        <v>7</v>
      </c>
      <c r="B13" s="111" t="s">
        <v>289</v>
      </c>
      <c r="C13" s="39" t="s">
        <v>30</v>
      </c>
      <c r="D13" s="39" t="s">
        <v>290</v>
      </c>
      <c r="E13" s="29" t="s">
        <v>265</v>
      </c>
      <c r="F13" s="109" t="s">
        <v>291</v>
      </c>
      <c r="G13" s="31" t="s">
        <v>267</v>
      </c>
      <c r="H13" s="32">
        <v>9.3</v>
      </c>
      <c r="I13" s="32">
        <v>9.3</v>
      </c>
      <c r="J13" s="37">
        <f t="shared" si="0"/>
        <v>297.6</v>
      </c>
      <c r="K13" s="37">
        <f t="shared" si="1"/>
        <v>59.52</v>
      </c>
    </row>
    <row r="14" s="2" customFormat="1" ht="18.25" customHeight="1" spans="1:11">
      <c r="A14" s="34" t="s">
        <v>41</v>
      </c>
      <c r="B14" s="34"/>
      <c r="C14" s="34"/>
      <c r="D14" s="34"/>
      <c r="E14" s="36"/>
      <c r="F14" s="34"/>
      <c r="G14" s="34"/>
      <c r="H14" s="37">
        <f t="shared" ref="H14:K14" si="2">SUM(H7:H13)</f>
        <v>66.5</v>
      </c>
      <c r="I14" s="37">
        <f t="shared" si="2"/>
        <v>66.5</v>
      </c>
      <c r="J14" s="37">
        <f t="shared" si="2"/>
        <v>2128</v>
      </c>
      <c r="K14" s="37">
        <f t="shared" si="2"/>
        <v>425.6</v>
      </c>
    </row>
    <row r="15" s="2" customFormat="1" ht="18.25" customHeight="1" spans="1:11">
      <c r="A15" s="1"/>
      <c r="B15" s="1"/>
      <c r="C15" s="1"/>
      <c r="D15" s="1"/>
      <c r="E15" s="4"/>
      <c r="F15" s="1"/>
      <c r="G15" s="1"/>
      <c r="H15" s="5"/>
      <c r="I15" s="5"/>
      <c r="J15" s="5"/>
      <c r="K15" s="5"/>
    </row>
  </sheetData>
  <autoFilter ref="A6:K14">
    <extLst/>
  </autoFilter>
  <mergeCells count="5">
    <mergeCell ref="A1:K1"/>
    <mergeCell ref="A2:K2"/>
    <mergeCell ref="A3:K3"/>
    <mergeCell ref="A4:K4"/>
    <mergeCell ref="A5:K5"/>
  </mergeCells>
  <conditionalFormatting sqref="B6:C6">
    <cfRule type="duplicateValues" dxfId="0" priority="11"/>
  </conditionalFormatting>
  <conditionalFormatting sqref="F6">
    <cfRule type="duplicateValues" dxfId="0" priority="12"/>
  </conditionalFormatting>
  <conditionalFormatting sqref="B7:B13">
    <cfRule type="duplicateValues" dxfId="0" priority="3"/>
  </conditionalFormatting>
  <conditionalFormatting sqref="C8:C13">
    <cfRule type="duplicateValues" dxfId="0" priority="5"/>
  </conditionalFormatting>
  <conditionalFormatting sqref="F1:F5">
    <cfRule type="duplicateValues" dxfId="0" priority="14"/>
  </conditionalFormatting>
  <conditionalFormatting sqref="F7:F13">
    <cfRule type="duplicateValues" dxfId="0" priority="4"/>
  </conditionalFormatting>
  <conditionalFormatting sqref="B1:C5">
    <cfRule type="duplicateValues" dxfId="0" priority="13"/>
  </conditionalFormatting>
  <conditionalFormatting sqref="B1:C6 B14:C15">
    <cfRule type="duplicateValues" dxfId="0" priority="9"/>
  </conditionalFormatting>
  <conditionalFormatting sqref="B1:C6 F1:F6 B14:C15 F14:F15">
    <cfRule type="duplicateValues" dxfId="0" priority="7"/>
  </conditionalFormatting>
  <conditionalFormatting sqref="F1:F6 B1:C6 B14:C1048576 F14:F1048576">
    <cfRule type="duplicateValues" dxfId="0" priority="6"/>
  </conditionalFormatting>
  <conditionalFormatting sqref="B$1:C$1048576 F$1:F$1048576">
    <cfRule type="duplicateValues" dxfId="0" priority="1"/>
  </conditionalFormatting>
  <conditionalFormatting sqref="C1:D6 C14:D15">
    <cfRule type="duplicateValues" dxfId="0" priority="10"/>
  </conditionalFormatting>
  <conditionalFormatting sqref="F1:F6 F14:F15">
    <cfRule type="duplicateValues" dxfId="0" priority="8"/>
  </conditionalFormatting>
  <conditionalFormatting sqref="B7:C13 F7:F13">
    <cfRule type="duplicateValues" dxfId="0" priority="2"/>
  </conditionalFormatting>
  <pageMargins left="0.511805555555556" right="0.0388888888888889" top="0.393055555555556" bottom="0.590277777777778" header="0.275" footer="0.0388888888888889"/>
  <pageSetup paperSize="9" orientation="landscape" horizontalDpi="600"/>
  <headerFooter>
    <oddFooter>&amp;C第 &amp;P 页，共 &amp;N 页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5"/>
  </sheetPr>
  <dimension ref="A1:K21"/>
  <sheetViews>
    <sheetView workbookViewId="0">
      <pane ySplit="6" topLeftCell="A7" activePane="bottomLeft" state="frozen"/>
      <selection/>
      <selection pane="bottomLeft" activeCell="M11" sqref="M11"/>
    </sheetView>
  </sheetViews>
  <sheetFormatPr defaultColWidth="9" defaultRowHeight="13.5"/>
  <cols>
    <col min="1" max="1" width="6.375" style="1" customWidth="1"/>
    <col min="2" max="2" width="9.875" style="1" customWidth="1"/>
    <col min="3" max="3" width="21.25" style="1" customWidth="1"/>
    <col min="4" max="4" width="21.75" style="1" customWidth="1"/>
    <col min="5" max="5" width="11.2583333333333" style="4" customWidth="1"/>
    <col min="6" max="6" width="12.5" style="1" customWidth="1"/>
    <col min="7" max="7" width="9.5" style="1" customWidth="1"/>
    <col min="8" max="8" width="8.75" style="5" customWidth="1"/>
    <col min="9" max="10" width="8" style="5" customWidth="1"/>
    <col min="11" max="11" width="11.125" style="5" customWidth="1"/>
    <col min="12" max="16384" width="9" style="1"/>
  </cols>
  <sheetData>
    <row r="1" s="1" customFormat="1" ht="33" customHeight="1" spans="1:11">
      <c r="A1" s="6"/>
      <c r="B1" s="6"/>
      <c r="C1" s="6"/>
      <c r="D1" s="6"/>
      <c r="E1" s="7"/>
      <c r="F1" s="6"/>
      <c r="G1" s="6"/>
      <c r="H1" s="8"/>
      <c r="I1" s="8"/>
      <c r="J1" s="8"/>
      <c r="K1" s="8"/>
    </row>
    <row r="2" s="1" customFormat="1" ht="27" customHeight="1" spans="1:11">
      <c r="A2" s="9" t="s">
        <v>0</v>
      </c>
      <c r="B2" s="9"/>
      <c r="C2" s="9"/>
      <c r="D2" s="9"/>
      <c r="E2" s="10"/>
      <c r="F2" s="9"/>
      <c r="G2" s="9"/>
      <c r="H2" s="11"/>
      <c r="I2" s="11"/>
      <c r="J2" s="11"/>
      <c r="K2" s="11"/>
    </row>
    <row r="3" s="1" customFormat="1" ht="18" customHeight="1" spans="1:11">
      <c r="A3" s="12" t="s">
        <v>292</v>
      </c>
      <c r="B3" s="12"/>
      <c r="C3" s="12"/>
      <c r="D3" s="12"/>
      <c r="E3" s="13"/>
      <c r="F3" s="12"/>
      <c r="G3" s="12"/>
      <c r="H3" s="14"/>
      <c r="I3" s="14"/>
      <c r="J3" s="14"/>
      <c r="K3" s="14"/>
    </row>
    <row r="4" s="1" customFormat="1" ht="21" customHeight="1" spans="1:11">
      <c r="A4" s="15" t="s">
        <v>2</v>
      </c>
      <c r="B4" s="15"/>
      <c r="C4" s="15"/>
      <c r="D4" s="15"/>
      <c r="E4" s="13"/>
      <c r="F4" s="15"/>
      <c r="G4" s="15"/>
      <c r="H4" s="16"/>
      <c r="I4" s="16"/>
      <c r="J4" s="16"/>
      <c r="K4" s="16"/>
    </row>
    <row r="5" s="1" customFormat="1" ht="22" customHeight="1" spans="1:11">
      <c r="A5" s="17" t="s">
        <v>293</v>
      </c>
      <c r="B5" s="17"/>
      <c r="C5" s="17"/>
      <c r="D5" s="17"/>
      <c r="E5" s="18"/>
      <c r="F5" s="17"/>
      <c r="G5" s="17"/>
      <c r="H5" s="19"/>
      <c r="I5" s="19"/>
      <c r="J5" s="19"/>
      <c r="K5" s="19"/>
    </row>
    <row r="6" s="1" customFormat="1" ht="30" customHeight="1" spans="1:11">
      <c r="A6" s="20" t="s">
        <v>4</v>
      </c>
      <c r="B6" s="21" t="s">
        <v>5</v>
      </c>
      <c r="C6" s="22" t="s">
        <v>6</v>
      </c>
      <c r="D6" s="21" t="s">
        <v>7</v>
      </c>
      <c r="E6" s="23" t="s">
        <v>8</v>
      </c>
      <c r="F6" s="24" t="s">
        <v>9</v>
      </c>
      <c r="G6" s="21" t="s">
        <v>10</v>
      </c>
      <c r="H6" s="25" t="s">
        <v>11</v>
      </c>
      <c r="I6" s="25" t="s">
        <v>12</v>
      </c>
      <c r="J6" s="25" t="s">
        <v>13</v>
      </c>
      <c r="K6" s="25" t="s">
        <v>14</v>
      </c>
    </row>
    <row r="7" s="2" customFormat="1" ht="18.25" customHeight="1" spans="1:11">
      <c r="A7" s="26">
        <v>1</v>
      </c>
      <c r="B7" s="95" t="s">
        <v>294</v>
      </c>
      <c r="C7" s="96" t="s">
        <v>60</v>
      </c>
      <c r="D7" s="96" t="s">
        <v>295</v>
      </c>
      <c r="E7" s="29" t="s">
        <v>18</v>
      </c>
      <c r="F7" s="96" t="s">
        <v>296</v>
      </c>
      <c r="G7" s="31" t="s">
        <v>297</v>
      </c>
      <c r="H7" s="97">
        <v>3</v>
      </c>
      <c r="I7" s="97">
        <v>3</v>
      </c>
      <c r="J7" s="37">
        <f t="shared" ref="J7:J20" si="0">I7*32</f>
        <v>96</v>
      </c>
      <c r="K7" s="37">
        <f t="shared" ref="K7:K20" si="1">I7*6.4</f>
        <v>19.2</v>
      </c>
    </row>
    <row r="8" s="3" customFormat="1" ht="18.25" customHeight="1" spans="1:11">
      <c r="A8" s="34">
        <v>2</v>
      </c>
      <c r="B8" s="98" t="s">
        <v>298</v>
      </c>
      <c r="C8" s="38" t="s">
        <v>299</v>
      </c>
      <c r="D8" s="38" t="s">
        <v>300</v>
      </c>
      <c r="E8" s="29" t="s">
        <v>18</v>
      </c>
      <c r="F8" s="38" t="s">
        <v>301</v>
      </c>
      <c r="G8" s="31" t="s">
        <v>297</v>
      </c>
      <c r="H8" s="99">
        <v>4.3</v>
      </c>
      <c r="I8" s="99">
        <v>4.3</v>
      </c>
      <c r="J8" s="37">
        <f t="shared" si="0"/>
        <v>137.6</v>
      </c>
      <c r="K8" s="37">
        <f t="shared" si="1"/>
        <v>27.52</v>
      </c>
    </row>
    <row r="9" s="2" customFormat="1" ht="18.25" customHeight="1" spans="1:11">
      <c r="A9" s="26">
        <v>3</v>
      </c>
      <c r="B9" s="98" t="s">
        <v>302</v>
      </c>
      <c r="C9" s="100" t="s">
        <v>303</v>
      </c>
      <c r="D9" s="100" t="s">
        <v>304</v>
      </c>
      <c r="E9" s="29" t="s">
        <v>18</v>
      </c>
      <c r="F9" s="38" t="s">
        <v>305</v>
      </c>
      <c r="G9" s="31" t="s">
        <v>297</v>
      </c>
      <c r="H9" s="99">
        <v>1.5</v>
      </c>
      <c r="I9" s="99">
        <v>1.5</v>
      </c>
      <c r="J9" s="37">
        <f t="shared" si="0"/>
        <v>48</v>
      </c>
      <c r="K9" s="37">
        <f t="shared" si="1"/>
        <v>9.6</v>
      </c>
    </row>
    <row r="10" s="2" customFormat="1" ht="18.25" customHeight="1" spans="1:11">
      <c r="A10" s="34">
        <v>4</v>
      </c>
      <c r="B10" s="101" t="s">
        <v>306</v>
      </c>
      <c r="C10" s="102" t="s">
        <v>77</v>
      </c>
      <c r="D10" s="102" t="s">
        <v>307</v>
      </c>
      <c r="E10" s="29" t="s">
        <v>18</v>
      </c>
      <c r="F10" s="103" t="s">
        <v>308</v>
      </c>
      <c r="G10" s="31" t="s">
        <v>297</v>
      </c>
      <c r="H10" s="99">
        <v>2</v>
      </c>
      <c r="I10" s="99">
        <v>2</v>
      </c>
      <c r="J10" s="37">
        <f t="shared" si="0"/>
        <v>64</v>
      </c>
      <c r="K10" s="37">
        <f t="shared" si="1"/>
        <v>12.8</v>
      </c>
    </row>
    <row r="11" s="2" customFormat="1" ht="18.25" customHeight="1" spans="1:11">
      <c r="A11" s="26">
        <v>5</v>
      </c>
      <c r="B11" s="104" t="s">
        <v>309</v>
      </c>
      <c r="C11" s="105" t="s">
        <v>81</v>
      </c>
      <c r="D11" s="105" t="s">
        <v>310</v>
      </c>
      <c r="E11" s="29" t="s">
        <v>18</v>
      </c>
      <c r="F11" s="103" t="s">
        <v>311</v>
      </c>
      <c r="G11" s="31" t="s">
        <v>297</v>
      </c>
      <c r="H11" s="106">
        <v>1</v>
      </c>
      <c r="I11" s="106">
        <v>1</v>
      </c>
      <c r="J11" s="37">
        <f t="shared" si="0"/>
        <v>32</v>
      </c>
      <c r="K11" s="37">
        <f t="shared" si="1"/>
        <v>6.4</v>
      </c>
    </row>
    <row r="12" s="2" customFormat="1" ht="18.25" customHeight="1" spans="1:11">
      <c r="A12" s="34">
        <v>6</v>
      </c>
      <c r="B12" s="101" t="s">
        <v>312</v>
      </c>
      <c r="C12" s="105" t="s">
        <v>313</v>
      </c>
      <c r="D12" s="105" t="s">
        <v>314</v>
      </c>
      <c r="E12" s="29" t="s">
        <v>18</v>
      </c>
      <c r="F12" s="103" t="s">
        <v>315</v>
      </c>
      <c r="G12" s="31" t="s">
        <v>297</v>
      </c>
      <c r="H12" s="106">
        <v>1</v>
      </c>
      <c r="I12" s="106">
        <v>1</v>
      </c>
      <c r="J12" s="37">
        <f t="shared" si="0"/>
        <v>32</v>
      </c>
      <c r="K12" s="37">
        <f t="shared" si="1"/>
        <v>6.4</v>
      </c>
    </row>
    <row r="13" s="2" customFormat="1" ht="18.25" customHeight="1" spans="1:11">
      <c r="A13" s="26">
        <v>7</v>
      </c>
      <c r="B13" s="104" t="s">
        <v>316</v>
      </c>
      <c r="C13" s="102" t="s">
        <v>89</v>
      </c>
      <c r="D13" s="102" t="s">
        <v>317</v>
      </c>
      <c r="E13" s="29" t="s">
        <v>18</v>
      </c>
      <c r="F13" s="103" t="s">
        <v>318</v>
      </c>
      <c r="G13" s="31" t="s">
        <v>297</v>
      </c>
      <c r="H13" s="106">
        <v>2.5</v>
      </c>
      <c r="I13" s="106">
        <v>2.5</v>
      </c>
      <c r="J13" s="37">
        <f t="shared" si="0"/>
        <v>80</v>
      </c>
      <c r="K13" s="37">
        <f t="shared" si="1"/>
        <v>16</v>
      </c>
    </row>
    <row r="14" s="2" customFormat="1" ht="18.25" customHeight="1" spans="1:11">
      <c r="A14" s="34">
        <v>8</v>
      </c>
      <c r="B14" s="104" t="s">
        <v>319</v>
      </c>
      <c r="C14" s="102" t="s">
        <v>69</v>
      </c>
      <c r="D14" s="102" t="s">
        <v>320</v>
      </c>
      <c r="E14" s="29" t="s">
        <v>18</v>
      </c>
      <c r="F14" s="103" t="s">
        <v>62</v>
      </c>
      <c r="G14" s="31" t="s">
        <v>297</v>
      </c>
      <c r="H14" s="106">
        <v>1.2</v>
      </c>
      <c r="I14" s="106">
        <v>1.2</v>
      </c>
      <c r="J14" s="37">
        <f t="shared" si="0"/>
        <v>38.4</v>
      </c>
      <c r="K14" s="37">
        <f t="shared" si="1"/>
        <v>7.68</v>
      </c>
    </row>
    <row r="15" s="2" customFormat="1" ht="18.25" customHeight="1" spans="1:11">
      <c r="A15" s="26">
        <v>9</v>
      </c>
      <c r="B15" s="104" t="s">
        <v>321</v>
      </c>
      <c r="C15" s="102" t="s">
        <v>258</v>
      </c>
      <c r="D15" s="102" t="s">
        <v>317</v>
      </c>
      <c r="E15" s="29" t="s">
        <v>18</v>
      </c>
      <c r="F15" s="103" t="s">
        <v>322</v>
      </c>
      <c r="G15" s="31" t="s">
        <v>297</v>
      </c>
      <c r="H15" s="106">
        <v>4</v>
      </c>
      <c r="I15" s="106">
        <v>4</v>
      </c>
      <c r="J15" s="37">
        <f t="shared" si="0"/>
        <v>128</v>
      </c>
      <c r="K15" s="37">
        <f t="shared" si="1"/>
        <v>25.6</v>
      </c>
    </row>
    <row r="16" s="2" customFormat="1" ht="18.25" customHeight="1" spans="1:11">
      <c r="A16" s="34">
        <v>10</v>
      </c>
      <c r="B16" s="104" t="s">
        <v>323</v>
      </c>
      <c r="C16" s="102" t="s">
        <v>180</v>
      </c>
      <c r="D16" s="102" t="s">
        <v>324</v>
      </c>
      <c r="E16" s="29" t="s">
        <v>18</v>
      </c>
      <c r="F16" s="103" t="s">
        <v>325</v>
      </c>
      <c r="G16" s="31" t="s">
        <v>297</v>
      </c>
      <c r="H16" s="106">
        <v>4</v>
      </c>
      <c r="I16" s="106">
        <v>4</v>
      </c>
      <c r="J16" s="37">
        <f t="shared" si="0"/>
        <v>128</v>
      </c>
      <c r="K16" s="37">
        <f t="shared" si="1"/>
        <v>25.6</v>
      </c>
    </row>
    <row r="17" s="2" customFormat="1" ht="18.25" customHeight="1" spans="1:11">
      <c r="A17" s="26">
        <v>11</v>
      </c>
      <c r="B17" s="104" t="s">
        <v>326</v>
      </c>
      <c r="C17" s="107" t="s">
        <v>258</v>
      </c>
      <c r="D17" s="107" t="s">
        <v>327</v>
      </c>
      <c r="E17" s="29" t="s">
        <v>18</v>
      </c>
      <c r="F17" s="103" t="s">
        <v>328</v>
      </c>
      <c r="G17" s="31" t="s">
        <v>297</v>
      </c>
      <c r="H17" s="106">
        <v>1</v>
      </c>
      <c r="I17" s="106">
        <v>1</v>
      </c>
      <c r="J17" s="37">
        <f t="shared" si="0"/>
        <v>32</v>
      </c>
      <c r="K17" s="37">
        <f t="shared" si="1"/>
        <v>6.4</v>
      </c>
    </row>
    <row r="18" s="2" customFormat="1" ht="18.25" customHeight="1" spans="1:11">
      <c r="A18" s="34">
        <v>12</v>
      </c>
      <c r="B18" s="104" t="s">
        <v>329</v>
      </c>
      <c r="C18" s="107" t="s">
        <v>330</v>
      </c>
      <c r="D18" s="107" t="s">
        <v>331</v>
      </c>
      <c r="E18" s="29" t="s">
        <v>18</v>
      </c>
      <c r="F18" s="103" t="s">
        <v>332</v>
      </c>
      <c r="G18" s="31" t="s">
        <v>297</v>
      </c>
      <c r="H18" s="106">
        <v>1.5</v>
      </c>
      <c r="I18" s="106">
        <v>1.5</v>
      </c>
      <c r="J18" s="37">
        <f t="shared" si="0"/>
        <v>48</v>
      </c>
      <c r="K18" s="37">
        <f t="shared" si="1"/>
        <v>9.6</v>
      </c>
    </row>
    <row r="19" s="2" customFormat="1" ht="18.25" customHeight="1" spans="1:11">
      <c r="A19" s="26">
        <v>13</v>
      </c>
      <c r="B19" s="104" t="s">
        <v>333</v>
      </c>
      <c r="C19" s="102" t="s">
        <v>334</v>
      </c>
      <c r="D19" s="102" t="s">
        <v>335</v>
      </c>
      <c r="E19" s="29" t="s">
        <v>18</v>
      </c>
      <c r="F19" s="103" t="s">
        <v>336</v>
      </c>
      <c r="G19" s="31" t="s">
        <v>297</v>
      </c>
      <c r="H19" s="106">
        <v>2</v>
      </c>
      <c r="I19" s="106">
        <v>2</v>
      </c>
      <c r="J19" s="37">
        <f t="shared" si="0"/>
        <v>64</v>
      </c>
      <c r="K19" s="37">
        <f t="shared" si="1"/>
        <v>12.8</v>
      </c>
    </row>
    <row r="20" s="2" customFormat="1" ht="18.25" customHeight="1" spans="1:11">
      <c r="A20" s="34" t="s">
        <v>41</v>
      </c>
      <c r="B20" s="34"/>
      <c r="C20" s="34"/>
      <c r="D20" s="34"/>
      <c r="E20" s="36"/>
      <c r="F20" s="34"/>
      <c r="G20" s="34"/>
      <c r="H20" s="37">
        <f>SUM(H7:H19)</f>
        <v>29</v>
      </c>
      <c r="I20" s="37">
        <f>SUM(I7:I19)</f>
        <v>29</v>
      </c>
      <c r="J20" s="37">
        <f t="shared" si="0"/>
        <v>928</v>
      </c>
      <c r="K20" s="37">
        <f t="shared" si="1"/>
        <v>185.6</v>
      </c>
    </row>
    <row r="21" s="2" customFormat="1" ht="18.25" customHeight="1" spans="1:11">
      <c r="A21" s="1"/>
      <c r="B21" s="1"/>
      <c r="C21" s="1"/>
      <c r="D21" s="1"/>
      <c r="E21" s="4"/>
      <c r="F21" s="1"/>
      <c r="G21" s="1"/>
      <c r="H21" s="5"/>
      <c r="I21" s="5"/>
      <c r="J21" s="5"/>
      <c r="K21" s="5"/>
    </row>
  </sheetData>
  <autoFilter ref="A6:K20">
    <extLst/>
  </autoFilter>
  <mergeCells count="5">
    <mergeCell ref="A1:K1"/>
    <mergeCell ref="A2:K2"/>
    <mergeCell ref="A3:K3"/>
    <mergeCell ref="A4:K4"/>
    <mergeCell ref="A5:K5"/>
  </mergeCells>
  <conditionalFormatting sqref="B6:C6">
    <cfRule type="duplicateValues" dxfId="0" priority="18"/>
  </conditionalFormatting>
  <conditionalFormatting sqref="F6">
    <cfRule type="duplicateValues" dxfId="0" priority="21"/>
    <cfRule type="duplicateValues" dxfId="0" priority="20"/>
    <cfRule type="duplicateValues" dxfId="0" priority="19"/>
  </conditionalFormatting>
  <conditionalFormatting sqref="B7:B19">
    <cfRule type="duplicateValues" dxfId="0" priority="4"/>
    <cfRule type="duplicateValues" dxfId="0" priority="3"/>
  </conditionalFormatting>
  <conditionalFormatting sqref="F1:F5">
    <cfRule type="duplicateValues" dxfId="0" priority="25"/>
    <cfRule type="duplicateValues" dxfId="0" priority="24"/>
    <cfRule type="duplicateValues" dxfId="0" priority="23"/>
  </conditionalFormatting>
  <conditionalFormatting sqref="F7:F19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1:C5">
    <cfRule type="duplicateValues" dxfId="0" priority="22"/>
  </conditionalFormatting>
  <conditionalFormatting sqref="B1:C6 B20:C21">
    <cfRule type="duplicateValues" dxfId="0" priority="14"/>
    <cfRule type="duplicateValues" dxfId="0" priority="12"/>
  </conditionalFormatting>
  <conditionalFormatting sqref="B1:C6 F1:F6 B20:C21 F20:F21">
    <cfRule type="duplicateValues" dxfId="0" priority="10"/>
  </conditionalFormatting>
  <conditionalFormatting sqref="F1:F6 B1:C6 B20:C1048576 F20:F1048576">
    <cfRule type="duplicateValues" dxfId="0" priority="9"/>
  </conditionalFormatting>
  <conditionalFormatting sqref="B1:C6 B7:B19 B20:C1048576 F$1:F$1048576">
    <cfRule type="duplicateValues" dxfId="0" priority="1"/>
  </conditionalFormatting>
  <conditionalFormatting sqref="C1:D6 C20:D21">
    <cfRule type="duplicateValues" dxfId="0" priority="15"/>
  </conditionalFormatting>
  <conditionalFormatting sqref="F1:F6 F20:F21">
    <cfRule type="duplicateValues" dxfId="0" priority="17"/>
    <cfRule type="duplicateValues" dxfId="0" priority="16"/>
    <cfRule type="duplicateValues" dxfId="0" priority="13"/>
    <cfRule type="duplicateValues" dxfId="0" priority="11"/>
  </conditionalFormatting>
  <conditionalFormatting sqref="B7:B19 F7:F19">
    <cfRule type="duplicateValues" dxfId="0" priority="2"/>
  </conditionalFormatting>
  <pageMargins left="0.511805555555556" right="0.0388888888888889" top="0.393055555555556" bottom="0.590277777777778" header="0.275" footer="0.0388888888888889"/>
  <pageSetup paperSize="9" orientation="landscape" horizontalDpi="600"/>
  <headerFooter>
    <oddFooter>&amp;C第 &amp;P 页，共 &amp;N 页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5"/>
  </sheetPr>
  <dimension ref="A1:K70"/>
  <sheetViews>
    <sheetView workbookViewId="0">
      <pane ySplit="6" topLeftCell="A7" activePane="bottomLeft" state="frozen"/>
      <selection/>
      <selection pane="bottomLeft" activeCell="N7" sqref="N7"/>
    </sheetView>
  </sheetViews>
  <sheetFormatPr defaultColWidth="9" defaultRowHeight="13.5"/>
  <cols>
    <col min="1" max="1" width="6.375" style="49" customWidth="1"/>
    <col min="2" max="2" width="9.875" style="49" customWidth="1"/>
    <col min="3" max="3" width="21.25" style="49" customWidth="1"/>
    <col min="4" max="4" width="21.75" style="49" customWidth="1"/>
    <col min="5" max="5" width="11.2583333333333" style="52" customWidth="1"/>
    <col min="6" max="6" width="12.5" style="49" customWidth="1"/>
    <col min="7" max="7" width="9.5" style="49" customWidth="1"/>
    <col min="8" max="8" width="8.75" style="53" customWidth="1"/>
    <col min="9" max="10" width="8" style="53" customWidth="1"/>
    <col min="11" max="11" width="11.125" style="53" customWidth="1"/>
    <col min="12" max="16384" width="9" style="49"/>
  </cols>
  <sheetData>
    <row r="1" s="49" customFormat="1" ht="33" customHeight="1" spans="1:11">
      <c r="A1" s="54"/>
      <c r="B1" s="54"/>
      <c r="C1" s="54"/>
      <c r="D1" s="54"/>
      <c r="E1" s="55"/>
      <c r="F1" s="54"/>
      <c r="G1" s="54"/>
      <c r="H1" s="56"/>
      <c r="I1" s="56"/>
      <c r="J1" s="56"/>
      <c r="K1" s="56"/>
    </row>
    <row r="2" s="49" customFormat="1" ht="27" customHeight="1" spans="1:11">
      <c r="A2" s="57" t="s">
        <v>0</v>
      </c>
      <c r="B2" s="57"/>
      <c r="C2" s="57"/>
      <c r="D2" s="57"/>
      <c r="E2" s="58"/>
      <c r="F2" s="57"/>
      <c r="G2" s="57"/>
      <c r="H2" s="59"/>
      <c r="I2" s="59"/>
      <c r="J2" s="59"/>
      <c r="K2" s="59"/>
    </row>
    <row r="3" s="49" customFormat="1" ht="18" customHeight="1" spans="1:11">
      <c r="A3" s="60" t="s">
        <v>337</v>
      </c>
      <c r="B3" s="60"/>
      <c r="C3" s="60"/>
      <c r="D3" s="60"/>
      <c r="E3" s="61"/>
      <c r="F3" s="60"/>
      <c r="G3" s="60"/>
      <c r="H3" s="62"/>
      <c r="I3" s="62"/>
      <c r="J3" s="62"/>
      <c r="K3" s="62"/>
    </row>
    <row r="4" s="49" customFormat="1" ht="21" customHeight="1" spans="1:11">
      <c r="A4" s="63" t="s">
        <v>2</v>
      </c>
      <c r="B4" s="63"/>
      <c r="C4" s="63"/>
      <c r="D4" s="63"/>
      <c r="E4" s="61"/>
      <c r="F4" s="63"/>
      <c r="G4" s="63"/>
      <c r="H4" s="64"/>
      <c r="I4" s="64"/>
      <c r="J4" s="64"/>
      <c r="K4" s="64"/>
    </row>
    <row r="5" s="49" customFormat="1" ht="22" customHeight="1" spans="1:11">
      <c r="A5" s="65" t="s">
        <v>338</v>
      </c>
      <c r="B5" s="65"/>
      <c r="C5" s="65"/>
      <c r="D5" s="65"/>
      <c r="E5" s="66"/>
      <c r="F5" s="65"/>
      <c r="G5" s="65"/>
      <c r="H5" s="67"/>
      <c r="I5" s="67"/>
      <c r="J5" s="67"/>
      <c r="K5" s="67"/>
    </row>
    <row r="6" s="49" customFormat="1" ht="30" customHeight="1" spans="1:11">
      <c r="A6" s="68" t="s">
        <v>4</v>
      </c>
      <c r="B6" s="69" t="s">
        <v>5</v>
      </c>
      <c r="C6" s="70" t="s">
        <v>6</v>
      </c>
      <c r="D6" s="69" t="s">
        <v>7</v>
      </c>
      <c r="E6" s="71" t="s">
        <v>8</v>
      </c>
      <c r="F6" s="72" t="s">
        <v>9</v>
      </c>
      <c r="G6" s="69" t="s">
        <v>10</v>
      </c>
      <c r="H6" s="73" t="s">
        <v>11</v>
      </c>
      <c r="I6" s="73" t="s">
        <v>12</v>
      </c>
      <c r="J6" s="73" t="s">
        <v>339</v>
      </c>
      <c r="K6" s="73" t="s">
        <v>14</v>
      </c>
    </row>
    <row r="7" s="50" customFormat="1" ht="18.25" customHeight="1" spans="1:11">
      <c r="A7" s="74">
        <v>1</v>
      </c>
      <c r="B7" s="75" t="s">
        <v>340</v>
      </c>
      <c r="C7" s="76" t="s">
        <v>274</v>
      </c>
      <c r="D7" s="77" t="s">
        <v>341</v>
      </c>
      <c r="E7" s="78" t="s">
        <v>271</v>
      </c>
      <c r="F7" s="79" t="s">
        <v>342</v>
      </c>
      <c r="G7" s="80" t="s">
        <v>343</v>
      </c>
      <c r="H7" s="81">
        <v>4</v>
      </c>
      <c r="I7" s="81">
        <v>4</v>
      </c>
      <c r="J7" s="87">
        <f t="shared" ref="J7:J70" si="0">I7*32</f>
        <v>128</v>
      </c>
      <c r="K7" s="87">
        <f t="shared" ref="K7:K70" si="1">I7*6.4</f>
        <v>25.6</v>
      </c>
    </row>
    <row r="8" s="51" customFormat="1" ht="18.25" customHeight="1" spans="1:11">
      <c r="A8" s="82">
        <v>2</v>
      </c>
      <c r="B8" s="75" t="s">
        <v>344</v>
      </c>
      <c r="C8" s="76" t="s">
        <v>34</v>
      </c>
      <c r="D8" s="77" t="s">
        <v>345</v>
      </c>
      <c r="E8" s="78" t="s">
        <v>18</v>
      </c>
      <c r="F8" s="79" t="s">
        <v>346</v>
      </c>
      <c r="G8" s="80" t="s">
        <v>343</v>
      </c>
      <c r="H8" s="81">
        <v>6</v>
      </c>
      <c r="I8" s="81">
        <v>6</v>
      </c>
      <c r="J8" s="87">
        <f t="shared" si="0"/>
        <v>192</v>
      </c>
      <c r="K8" s="87">
        <f t="shared" si="1"/>
        <v>38.4</v>
      </c>
    </row>
    <row r="9" s="50" customFormat="1" ht="18.25" customHeight="1" spans="1:11">
      <c r="A9" s="74">
        <v>3</v>
      </c>
      <c r="B9" s="75" t="s">
        <v>347</v>
      </c>
      <c r="C9" s="76" t="s">
        <v>34</v>
      </c>
      <c r="D9" s="77" t="s">
        <v>348</v>
      </c>
      <c r="E9" s="78" t="s">
        <v>18</v>
      </c>
      <c r="F9" s="79" t="s">
        <v>349</v>
      </c>
      <c r="G9" s="80" t="s">
        <v>343</v>
      </c>
      <c r="H9" s="81">
        <v>2</v>
      </c>
      <c r="I9" s="81">
        <v>2</v>
      </c>
      <c r="J9" s="87">
        <f t="shared" si="0"/>
        <v>64</v>
      </c>
      <c r="K9" s="87">
        <f t="shared" si="1"/>
        <v>12.8</v>
      </c>
    </row>
    <row r="10" s="50" customFormat="1" ht="18.25" customHeight="1" spans="1:11">
      <c r="A10" s="82">
        <v>4</v>
      </c>
      <c r="B10" s="75" t="s">
        <v>350</v>
      </c>
      <c r="C10" s="83" t="s">
        <v>16</v>
      </c>
      <c r="D10" s="84" t="s">
        <v>351</v>
      </c>
      <c r="E10" s="78" t="s">
        <v>18</v>
      </c>
      <c r="F10" s="79" t="s">
        <v>352</v>
      </c>
      <c r="G10" s="80" t="s">
        <v>343</v>
      </c>
      <c r="H10" s="81">
        <v>1</v>
      </c>
      <c r="I10" s="81">
        <v>1</v>
      </c>
      <c r="J10" s="87">
        <f t="shared" si="0"/>
        <v>32</v>
      </c>
      <c r="K10" s="87">
        <f t="shared" si="1"/>
        <v>6.4</v>
      </c>
    </row>
    <row r="11" s="50" customFormat="1" ht="18.25" customHeight="1" spans="1:11">
      <c r="A11" s="74">
        <v>5</v>
      </c>
      <c r="B11" s="75" t="s">
        <v>353</v>
      </c>
      <c r="C11" s="76" t="s">
        <v>34</v>
      </c>
      <c r="D11" s="77" t="s">
        <v>354</v>
      </c>
      <c r="E11" s="78" t="s">
        <v>18</v>
      </c>
      <c r="F11" s="79" t="s">
        <v>355</v>
      </c>
      <c r="G11" s="80" t="s">
        <v>343</v>
      </c>
      <c r="H11" s="81">
        <v>5</v>
      </c>
      <c r="I11" s="81">
        <v>5</v>
      </c>
      <c r="J11" s="87">
        <f t="shared" si="0"/>
        <v>160</v>
      </c>
      <c r="K11" s="87">
        <f t="shared" si="1"/>
        <v>32</v>
      </c>
    </row>
    <row r="12" s="50" customFormat="1" ht="18.25" customHeight="1" spans="1:11">
      <c r="A12" s="82">
        <v>6</v>
      </c>
      <c r="B12" s="75" t="s">
        <v>356</v>
      </c>
      <c r="C12" s="76" t="s">
        <v>34</v>
      </c>
      <c r="D12" s="85" t="s">
        <v>357</v>
      </c>
      <c r="E12" s="78" t="s">
        <v>271</v>
      </c>
      <c r="F12" s="79" t="s">
        <v>358</v>
      </c>
      <c r="G12" s="80" t="s">
        <v>343</v>
      </c>
      <c r="H12" s="81">
        <v>3</v>
      </c>
      <c r="I12" s="81">
        <v>3</v>
      </c>
      <c r="J12" s="87">
        <f t="shared" si="0"/>
        <v>96</v>
      </c>
      <c r="K12" s="87">
        <f t="shared" si="1"/>
        <v>19.2</v>
      </c>
    </row>
    <row r="13" s="50" customFormat="1" ht="18.25" customHeight="1" spans="1:11">
      <c r="A13" s="74">
        <v>7</v>
      </c>
      <c r="B13" s="75" t="s">
        <v>359</v>
      </c>
      <c r="C13" s="76" t="s">
        <v>16</v>
      </c>
      <c r="D13" s="77" t="s">
        <v>360</v>
      </c>
      <c r="E13" s="78" t="s">
        <v>18</v>
      </c>
      <c r="F13" s="79" t="s">
        <v>305</v>
      </c>
      <c r="G13" s="80" t="s">
        <v>343</v>
      </c>
      <c r="H13" s="81">
        <v>4</v>
      </c>
      <c r="I13" s="81">
        <v>4</v>
      </c>
      <c r="J13" s="87">
        <f t="shared" si="0"/>
        <v>128</v>
      </c>
      <c r="K13" s="87">
        <f t="shared" si="1"/>
        <v>25.6</v>
      </c>
    </row>
    <row r="14" s="50" customFormat="1" ht="18.25" customHeight="1" spans="1:11">
      <c r="A14" s="82">
        <v>8</v>
      </c>
      <c r="B14" s="75" t="s">
        <v>361</v>
      </c>
      <c r="C14" s="76" t="s">
        <v>362</v>
      </c>
      <c r="D14" s="76" t="s">
        <v>363</v>
      </c>
      <c r="E14" s="78" t="s">
        <v>271</v>
      </c>
      <c r="F14" s="79" t="s">
        <v>364</v>
      </c>
      <c r="G14" s="80" t="s">
        <v>343</v>
      </c>
      <c r="H14" s="81">
        <v>2</v>
      </c>
      <c r="I14" s="81">
        <v>2</v>
      </c>
      <c r="J14" s="87">
        <f t="shared" si="0"/>
        <v>64</v>
      </c>
      <c r="K14" s="87">
        <f t="shared" si="1"/>
        <v>12.8</v>
      </c>
    </row>
    <row r="15" s="50" customFormat="1" ht="18.25" customHeight="1" spans="1:11">
      <c r="A15" s="74">
        <v>9</v>
      </c>
      <c r="B15" s="75" t="s">
        <v>365</v>
      </c>
      <c r="C15" s="76" t="s">
        <v>22</v>
      </c>
      <c r="D15" s="76" t="s">
        <v>366</v>
      </c>
      <c r="E15" s="78" t="s">
        <v>18</v>
      </c>
      <c r="F15" s="79" t="s">
        <v>367</v>
      </c>
      <c r="G15" s="80" t="s">
        <v>343</v>
      </c>
      <c r="H15" s="81">
        <v>2</v>
      </c>
      <c r="I15" s="81">
        <v>2</v>
      </c>
      <c r="J15" s="87">
        <f t="shared" si="0"/>
        <v>64</v>
      </c>
      <c r="K15" s="87">
        <f t="shared" si="1"/>
        <v>12.8</v>
      </c>
    </row>
    <row r="16" s="50" customFormat="1" ht="18.25" customHeight="1" spans="1:11">
      <c r="A16" s="82">
        <v>10</v>
      </c>
      <c r="B16" s="75" t="s">
        <v>368</v>
      </c>
      <c r="C16" s="76" t="s">
        <v>369</v>
      </c>
      <c r="D16" s="76" t="s">
        <v>370</v>
      </c>
      <c r="E16" s="78" t="s">
        <v>271</v>
      </c>
      <c r="F16" s="79" t="s">
        <v>371</v>
      </c>
      <c r="G16" s="80" t="s">
        <v>343</v>
      </c>
      <c r="H16" s="81">
        <v>3</v>
      </c>
      <c r="I16" s="81">
        <v>3</v>
      </c>
      <c r="J16" s="87">
        <f t="shared" si="0"/>
        <v>96</v>
      </c>
      <c r="K16" s="87">
        <f t="shared" si="1"/>
        <v>19.2</v>
      </c>
    </row>
    <row r="17" s="50" customFormat="1" ht="18.25" customHeight="1" spans="1:11">
      <c r="A17" s="74">
        <v>11</v>
      </c>
      <c r="B17" s="75" t="s">
        <v>372</v>
      </c>
      <c r="C17" s="76" t="s">
        <v>22</v>
      </c>
      <c r="D17" s="76" t="s">
        <v>373</v>
      </c>
      <c r="E17" s="78" t="s">
        <v>271</v>
      </c>
      <c r="F17" s="79" t="s">
        <v>374</v>
      </c>
      <c r="G17" s="80" t="s">
        <v>343</v>
      </c>
      <c r="H17" s="81">
        <v>2</v>
      </c>
      <c r="I17" s="81">
        <v>2</v>
      </c>
      <c r="J17" s="87">
        <f t="shared" si="0"/>
        <v>64</v>
      </c>
      <c r="K17" s="87">
        <f t="shared" si="1"/>
        <v>12.8</v>
      </c>
    </row>
    <row r="18" s="50" customFormat="1" ht="18.25" customHeight="1" spans="1:11">
      <c r="A18" s="82">
        <v>12</v>
      </c>
      <c r="B18" s="75" t="s">
        <v>375</v>
      </c>
      <c r="C18" s="76" t="s">
        <v>376</v>
      </c>
      <c r="D18" s="76" t="s">
        <v>377</v>
      </c>
      <c r="E18" s="78" t="s">
        <v>18</v>
      </c>
      <c r="F18" s="79" t="s">
        <v>378</v>
      </c>
      <c r="G18" s="80" t="s">
        <v>343</v>
      </c>
      <c r="H18" s="81">
        <v>10</v>
      </c>
      <c r="I18" s="81">
        <v>10</v>
      </c>
      <c r="J18" s="87">
        <f t="shared" si="0"/>
        <v>320</v>
      </c>
      <c r="K18" s="87">
        <f t="shared" si="1"/>
        <v>64</v>
      </c>
    </row>
    <row r="19" s="50" customFormat="1" ht="18.25" customHeight="1" spans="1:11">
      <c r="A19" s="74">
        <v>13</v>
      </c>
      <c r="B19" s="75" t="s">
        <v>379</v>
      </c>
      <c r="C19" s="76" t="s">
        <v>376</v>
      </c>
      <c r="D19" s="76" t="s">
        <v>380</v>
      </c>
      <c r="E19" s="78" t="s">
        <v>18</v>
      </c>
      <c r="F19" s="79" t="s">
        <v>381</v>
      </c>
      <c r="G19" s="80" t="s">
        <v>343</v>
      </c>
      <c r="H19" s="81">
        <v>10</v>
      </c>
      <c r="I19" s="81">
        <v>10</v>
      </c>
      <c r="J19" s="87">
        <f t="shared" si="0"/>
        <v>320</v>
      </c>
      <c r="K19" s="87">
        <f t="shared" si="1"/>
        <v>64</v>
      </c>
    </row>
    <row r="20" s="50" customFormat="1" ht="18.25" customHeight="1" spans="1:11">
      <c r="A20" s="82">
        <v>14</v>
      </c>
      <c r="B20" s="75" t="s">
        <v>382</v>
      </c>
      <c r="C20" s="76" t="s">
        <v>383</v>
      </c>
      <c r="D20" s="76" t="s">
        <v>384</v>
      </c>
      <c r="E20" s="78" t="s">
        <v>271</v>
      </c>
      <c r="F20" s="79" t="s">
        <v>305</v>
      </c>
      <c r="G20" s="80" t="s">
        <v>343</v>
      </c>
      <c r="H20" s="81">
        <v>3</v>
      </c>
      <c r="I20" s="81">
        <v>3</v>
      </c>
      <c r="J20" s="87">
        <f t="shared" si="0"/>
        <v>96</v>
      </c>
      <c r="K20" s="87">
        <f t="shared" si="1"/>
        <v>19.2</v>
      </c>
    </row>
    <row r="21" s="50" customFormat="1" ht="18.25" customHeight="1" spans="1:11">
      <c r="A21" s="74">
        <v>15</v>
      </c>
      <c r="B21" s="75" t="s">
        <v>385</v>
      </c>
      <c r="C21" s="76" t="s">
        <v>274</v>
      </c>
      <c r="D21" s="76" t="s">
        <v>386</v>
      </c>
      <c r="E21" s="78" t="s">
        <v>18</v>
      </c>
      <c r="F21" s="79" t="s">
        <v>387</v>
      </c>
      <c r="G21" s="80" t="s">
        <v>343</v>
      </c>
      <c r="H21" s="81">
        <v>1</v>
      </c>
      <c r="I21" s="81">
        <v>1</v>
      </c>
      <c r="J21" s="87">
        <f t="shared" si="0"/>
        <v>32</v>
      </c>
      <c r="K21" s="87">
        <f t="shared" si="1"/>
        <v>6.4</v>
      </c>
    </row>
    <row r="22" s="50" customFormat="1" ht="18.25" customHeight="1" spans="1:11">
      <c r="A22" s="82">
        <v>16</v>
      </c>
      <c r="B22" s="75" t="s">
        <v>388</v>
      </c>
      <c r="C22" s="76" t="s">
        <v>389</v>
      </c>
      <c r="D22" s="76" t="s">
        <v>390</v>
      </c>
      <c r="E22" s="78" t="s">
        <v>18</v>
      </c>
      <c r="F22" s="79" t="s">
        <v>391</v>
      </c>
      <c r="G22" s="80" t="s">
        <v>343</v>
      </c>
      <c r="H22" s="81">
        <v>7</v>
      </c>
      <c r="I22" s="81">
        <v>7</v>
      </c>
      <c r="J22" s="87">
        <f t="shared" si="0"/>
        <v>224</v>
      </c>
      <c r="K22" s="87">
        <f t="shared" si="1"/>
        <v>44.8</v>
      </c>
    </row>
    <row r="23" s="50" customFormat="1" ht="18.25" customHeight="1" spans="1:11">
      <c r="A23" s="74">
        <v>17</v>
      </c>
      <c r="B23" s="75" t="s">
        <v>392</v>
      </c>
      <c r="C23" s="76" t="s">
        <v>376</v>
      </c>
      <c r="D23" s="76" t="s">
        <v>393</v>
      </c>
      <c r="E23" s="78" t="s">
        <v>18</v>
      </c>
      <c r="F23" s="79" t="s">
        <v>394</v>
      </c>
      <c r="G23" s="80" t="s">
        <v>343</v>
      </c>
      <c r="H23" s="81">
        <v>11</v>
      </c>
      <c r="I23" s="81">
        <v>11</v>
      </c>
      <c r="J23" s="87">
        <f t="shared" si="0"/>
        <v>352</v>
      </c>
      <c r="K23" s="87">
        <f t="shared" si="1"/>
        <v>70.4</v>
      </c>
    </row>
    <row r="24" s="50" customFormat="1" ht="18.25" customHeight="1" spans="1:11">
      <c r="A24" s="82">
        <v>18</v>
      </c>
      <c r="B24" s="75" t="s">
        <v>395</v>
      </c>
      <c r="C24" s="76" t="s">
        <v>396</v>
      </c>
      <c r="D24" s="76" t="s">
        <v>397</v>
      </c>
      <c r="E24" s="78" t="s">
        <v>271</v>
      </c>
      <c r="F24" s="79" t="s">
        <v>398</v>
      </c>
      <c r="G24" s="80" t="s">
        <v>343</v>
      </c>
      <c r="H24" s="81">
        <v>3</v>
      </c>
      <c r="I24" s="81">
        <v>3</v>
      </c>
      <c r="J24" s="87">
        <f t="shared" si="0"/>
        <v>96</v>
      </c>
      <c r="K24" s="87">
        <f t="shared" si="1"/>
        <v>19.2</v>
      </c>
    </row>
    <row r="25" s="50" customFormat="1" ht="18.25" customHeight="1" spans="1:11">
      <c r="A25" s="74">
        <v>19</v>
      </c>
      <c r="B25" s="75" t="s">
        <v>399</v>
      </c>
      <c r="C25" s="76" t="s">
        <v>16</v>
      </c>
      <c r="D25" s="76" t="s">
        <v>400</v>
      </c>
      <c r="E25" s="78" t="s">
        <v>271</v>
      </c>
      <c r="F25" s="79" t="s">
        <v>401</v>
      </c>
      <c r="G25" s="80" t="s">
        <v>343</v>
      </c>
      <c r="H25" s="81">
        <v>5</v>
      </c>
      <c r="I25" s="81">
        <v>5</v>
      </c>
      <c r="J25" s="87">
        <f t="shared" si="0"/>
        <v>160</v>
      </c>
      <c r="K25" s="87">
        <f t="shared" si="1"/>
        <v>32</v>
      </c>
    </row>
    <row r="26" s="50" customFormat="1" ht="18.25" customHeight="1" spans="1:11">
      <c r="A26" s="82">
        <v>20</v>
      </c>
      <c r="B26" s="75" t="s">
        <v>402</v>
      </c>
      <c r="C26" s="76" t="s">
        <v>369</v>
      </c>
      <c r="D26" s="76" t="s">
        <v>403</v>
      </c>
      <c r="E26" s="78" t="s">
        <v>18</v>
      </c>
      <c r="F26" s="79" t="s">
        <v>404</v>
      </c>
      <c r="G26" s="80" t="s">
        <v>343</v>
      </c>
      <c r="H26" s="81">
        <v>4</v>
      </c>
      <c r="I26" s="81">
        <v>4</v>
      </c>
      <c r="J26" s="87">
        <f t="shared" si="0"/>
        <v>128</v>
      </c>
      <c r="K26" s="87">
        <f t="shared" si="1"/>
        <v>25.6</v>
      </c>
    </row>
    <row r="27" s="50" customFormat="1" ht="18.25" customHeight="1" spans="1:11">
      <c r="A27" s="74">
        <v>21</v>
      </c>
      <c r="B27" s="75" t="s">
        <v>405</v>
      </c>
      <c r="C27" s="76" t="s">
        <v>376</v>
      </c>
      <c r="D27" s="76" t="s">
        <v>406</v>
      </c>
      <c r="E27" s="78" t="s">
        <v>18</v>
      </c>
      <c r="F27" s="79" t="s">
        <v>407</v>
      </c>
      <c r="G27" s="80" t="s">
        <v>343</v>
      </c>
      <c r="H27" s="81">
        <v>1</v>
      </c>
      <c r="I27" s="81">
        <v>1</v>
      </c>
      <c r="J27" s="87">
        <f t="shared" si="0"/>
        <v>32</v>
      </c>
      <c r="K27" s="87">
        <f t="shared" si="1"/>
        <v>6.4</v>
      </c>
    </row>
    <row r="28" s="50" customFormat="1" ht="18.25" customHeight="1" spans="1:11">
      <c r="A28" s="82">
        <v>22</v>
      </c>
      <c r="B28" s="75" t="s">
        <v>408</v>
      </c>
      <c r="C28" s="76" t="s">
        <v>409</v>
      </c>
      <c r="D28" s="76" t="s">
        <v>410</v>
      </c>
      <c r="E28" s="78" t="s">
        <v>271</v>
      </c>
      <c r="F28" s="79" t="s">
        <v>411</v>
      </c>
      <c r="G28" s="80" t="s">
        <v>343</v>
      </c>
      <c r="H28" s="81">
        <v>0.8</v>
      </c>
      <c r="I28" s="81">
        <v>0.8</v>
      </c>
      <c r="J28" s="87">
        <f t="shared" si="0"/>
        <v>25.6</v>
      </c>
      <c r="K28" s="87">
        <f t="shared" si="1"/>
        <v>5.12</v>
      </c>
    </row>
    <row r="29" s="50" customFormat="1" ht="18.25" customHeight="1" spans="1:11">
      <c r="A29" s="74">
        <v>23</v>
      </c>
      <c r="B29" s="75" t="s">
        <v>412</v>
      </c>
      <c r="C29" s="76" t="s">
        <v>286</v>
      </c>
      <c r="D29" s="76" t="s">
        <v>413</v>
      </c>
      <c r="E29" s="78" t="s">
        <v>271</v>
      </c>
      <c r="F29" s="79" t="s">
        <v>325</v>
      </c>
      <c r="G29" s="80" t="s">
        <v>343</v>
      </c>
      <c r="H29" s="81">
        <v>2.4</v>
      </c>
      <c r="I29" s="81">
        <v>2.4</v>
      </c>
      <c r="J29" s="87">
        <f t="shared" si="0"/>
        <v>76.8</v>
      </c>
      <c r="K29" s="87">
        <f t="shared" si="1"/>
        <v>15.36</v>
      </c>
    </row>
    <row r="30" s="50" customFormat="1" ht="18.25" customHeight="1" spans="1:11">
      <c r="A30" s="82">
        <v>24</v>
      </c>
      <c r="B30" s="75" t="s">
        <v>414</v>
      </c>
      <c r="C30" s="76" t="s">
        <v>286</v>
      </c>
      <c r="D30" s="76" t="s">
        <v>415</v>
      </c>
      <c r="E30" s="78" t="s">
        <v>271</v>
      </c>
      <c r="F30" s="79" t="s">
        <v>416</v>
      </c>
      <c r="G30" s="80" t="s">
        <v>343</v>
      </c>
      <c r="H30" s="81">
        <v>1</v>
      </c>
      <c r="I30" s="81">
        <v>1</v>
      </c>
      <c r="J30" s="87">
        <f t="shared" si="0"/>
        <v>32</v>
      </c>
      <c r="K30" s="87">
        <f t="shared" si="1"/>
        <v>6.4</v>
      </c>
    </row>
    <row r="31" s="50" customFormat="1" ht="18.25" customHeight="1" spans="1:11">
      <c r="A31" s="74">
        <v>25</v>
      </c>
      <c r="B31" s="75" t="s">
        <v>417</v>
      </c>
      <c r="C31" s="76" t="s">
        <v>38</v>
      </c>
      <c r="D31" s="76" t="s">
        <v>418</v>
      </c>
      <c r="E31" s="78" t="s">
        <v>271</v>
      </c>
      <c r="F31" s="79" t="s">
        <v>419</v>
      </c>
      <c r="G31" s="80" t="s">
        <v>343</v>
      </c>
      <c r="H31" s="81">
        <v>3</v>
      </c>
      <c r="I31" s="81">
        <v>3</v>
      </c>
      <c r="J31" s="87">
        <f t="shared" si="0"/>
        <v>96</v>
      </c>
      <c r="K31" s="87">
        <f t="shared" si="1"/>
        <v>19.2</v>
      </c>
    </row>
    <row r="32" s="50" customFormat="1" ht="18.25" customHeight="1" spans="1:11">
      <c r="A32" s="82">
        <v>26</v>
      </c>
      <c r="B32" s="75" t="s">
        <v>420</v>
      </c>
      <c r="C32" s="76" t="s">
        <v>34</v>
      </c>
      <c r="D32" s="76" t="s">
        <v>421</v>
      </c>
      <c r="E32" s="78" t="s">
        <v>18</v>
      </c>
      <c r="F32" s="79" t="s">
        <v>422</v>
      </c>
      <c r="G32" s="80" t="s">
        <v>343</v>
      </c>
      <c r="H32" s="81">
        <v>0.3</v>
      </c>
      <c r="I32" s="81">
        <v>0.3</v>
      </c>
      <c r="J32" s="87">
        <f t="shared" si="0"/>
        <v>9.6</v>
      </c>
      <c r="K32" s="87">
        <f t="shared" si="1"/>
        <v>1.92</v>
      </c>
    </row>
    <row r="33" s="50" customFormat="1" ht="18.25" customHeight="1" spans="1:11">
      <c r="A33" s="74">
        <v>27</v>
      </c>
      <c r="B33" s="75" t="s">
        <v>423</v>
      </c>
      <c r="C33" s="76" t="s">
        <v>424</v>
      </c>
      <c r="D33" s="76" t="s">
        <v>425</v>
      </c>
      <c r="E33" s="78" t="s">
        <v>271</v>
      </c>
      <c r="F33" s="79" t="s">
        <v>426</v>
      </c>
      <c r="G33" s="80" t="s">
        <v>343</v>
      </c>
      <c r="H33" s="81">
        <v>1.3</v>
      </c>
      <c r="I33" s="81">
        <v>1.3</v>
      </c>
      <c r="J33" s="87">
        <f t="shared" si="0"/>
        <v>41.6</v>
      </c>
      <c r="K33" s="87">
        <f t="shared" si="1"/>
        <v>8.32</v>
      </c>
    </row>
    <row r="34" s="50" customFormat="1" ht="18.25" customHeight="1" spans="1:11">
      <c r="A34" s="82">
        <v>28</v>
      </c>
      <c r="B34" s="75" t="s">
        <v>427</v>
      </c>
      <c r="C34" s="76" t="s">
        <v>34</v>
      </c>
      <c r="D34" s="76" t="s">
        <v>428</v>
      </c>
      <c r="E34" s="78" t="s">
        <v>18</v>
      </c>
      <c r="F34" s="79" t="s">
        <v>429</v>
      </c>
      <c r="G34" s="80" t="s">
        <v>343</v>
      </c>
      <c r="H34" s="81">
        <v>3</v>
      </c>
      <c r="I34" s="81">
        <v>3</v>
      </c>
      <c r="J34" s="87">
        <f t="shared" si="0"/>
        <v>96</v>
      </c>
      <c r="K34" s="87">
        <f t="shared" si="1"/>
        <v>19.2</v>
      </c>
    </row>
    <row r="35" s="50" customFormat="1" ht="18.25" customHeight="1" spans="1:11">
      <c r="A35" s="74">
        <v>29</v>
      </c>
      <c r="B35" s="75" t="s">
        <v>430</v>
      </c>
      <c r="C35" s="76" t="s">
        <v>286</v>
      </c>
      <c r="D35" s="76" t="s">
        <v>431</v>
      </c>
      <c r="E35" s="78" t="s">
        <v>18</v>
      </c>
      <c r="F35" s="79" t="s">
        <v>432</v>
      </c>
      <c r="G35" s="80" t="s">
        <v>343</v>
      </c>
      <c r="H35" s="81">
        <v>0.5</v>
      </c>
      <c r="I35" s="81">
        <v>0.5</v>
      </c>
      <c r="J35" s="87">
        <f t="shared" si="0"/>
        <v>16</v>
      </c>
      <c r="K35" s="87">
        <f t="shared" si="1"/>
        <v>3.2</v>
      </c>
    </row>
    <row r="36" s="50" customFormat="1" ht="18.25" customHeight="1" spans="1:11">
      <c r="A36" s="82">
        <v>30</v>
      </c>
      <c r="B36" s="75" t="s">
        <v>433</v>
      </c>
      <c r="C36" s="76" t="s">
        <v>16</v>
      </c>
      <c r="D36" s="76" t="s">
        <v>434</v>
      </c>
      <c r="E36" s="78" t="s">
        <v>18</v>
      </c>
      <c r="F36" s="79" t="s">
        <v>191</v>
      </c>
      <c r="G36" s="80" t="s">
        <v>343</v>
      </c>
      <c r="H36" s="81">
        <v>3</v>
      </c>
      <c r="I36" s="81">
        <v>3</v>
      </c>
      <c r="J36" s="87">
        <f t="shared" si="0"/>
        <v>96</v>
      </c>
      <c r="K36" s="87">
        <f t="shared" si="1"/>
        <v>19.2</v>
      </c>
    </row>
    <row r="37" s="50" customFormat="1" ht="18.25" customHeight="1" spans="1:11">
      <c r="A37" s="74">
        <v>31</v>
      </c>
      <c r="B37" s="86" t="s">
        <v>435</v>
      </c>
      <c r="C37" s="76" t="s">
        <v>376</v>
      </c>
      <c r="D37" s="76" t="s">
        <v>436</v>
      </c>
      <c r="E37" s="78" t="s">
        <v>18</v>
      </c>
      <c r="F37" s="79" t="s">
        <v>437</v>
      </c>
      <c r="G37" s="80" t="s">
        <v>343</v>
      </c>
      <c r="H37" s="81">
        <v>4.5</v>
      </c>
      <c r="I37" s="81">
        <v>4.5</v>
      </c>
      <c r="J37" s="87">
        <f t="shared" si="0"/>
        <v>144</v>
      </c>
      <c r="K37" s="87">
        <f t="shared" si="1"/>
        <v>28.8</v>
      </c>
    </row>
    <row r="38" s="50" customFormat="1" ht="18.25" customHeight="1" spans="1:11">
      <c r="A38" s="82">
        <v>32</v>
      </c>
      <c r="B38" s="86" t="s">
        <v>438</v>
      </c>
      <c r="C38" s="76" t="s">
        <v>439</v>
      </c>
      <c r="D38" s="76" t="s">
        <v>440</v>
      </c>
      <c r="E38" s="78" t="s">
        <v>18</v>
      </c>
      <c r="F38" s="79" t="s">
        <v>441</v>
      </c>
      <c r="G38" s="80" t="s">
        <v>343</v>
      </c>
      <c r="H38" s="81">
        <v>1</v>
      </c>
      <c r="I38" s="81">
        <v>1</v>
      </c>
      <c r="J38" s="87">
        <f t="shared" si="0"/>
        <v>32</v>
      </c>
      <c r="K38" s="87">
        <f t="shared" si="1"/>
        <v>6.4</v>
      </c>
    </row>
    <row r="39" s="50" customFormat="1" ht="18.25" customHeight="1" spans="1:11">
      <c r="A39" s="74">
        <v>33</v>
      </c>
      <c r="B39" s="75" t="s">
        <v>442</v>
      </c>
      <c r="C39" s="76" t="s">
        <v>22</v>
      </c>
      <c r="D39" s="76" t="s">
        <v>443</v>
      </c>
      <c r="E39" s="78" t="s">
        <v>271</v>
      </c>
      <c r="F39" s="79" t="s">
        <v>444</v>
      </c>
      <c r="G39" s="80" t="s">
        <v>343</v>
      </c>
      <c r="H39" s="81">
        <v>2</v>
      </c>
      <c r="I39" s="81">
        <v>2</v>
      </c>
      <c r="J39" s="87">
        <f t="shared" si="0"/>
        <v>64</v>
      </c>
      <c r="K39" s="87">
        <f t="shared" si="1"/>
        <v>12.8</v>
      </c>
    </row>
    <row r="40" s="50" customFormat="1" ht="18.25" customHeight="1" spans="1:11">
      <c r="A40" s="82">
        <v>34</v>
      </c>
      <c r="B40" s="75" t="s">
        <v>445</v>
      </c>
      <c r="C40" s="76" t="s">
        <v>446</v>
      </c>
      <c r="D40" s="76" t="s">
        <v>447</v>
      </c>
      <c r="E40" s="78" t="s">
        <v>18</v>
      </c>
      <c r="F40" s="79" t="s">
        <v>448</v>
      </c>
      <c r="G40" s="80" t="s">
        <v>343</v>
      </c>
      <c r="H40" s="81">
        <v>2</v>
      </c>
      <c r="I40" s="81">
        <v>2</v>
      </c>
      <c r="J40" s="87">
        <f t="shared" si="0"/>
        <v>64</v>
      </c>
      <c r="K40" s="87">
        <f t="shared" si="1"/>
        <v>12.8</v>
      </c>
    </row>
    <row r="41" s="50" customFormat="1" ht="18.25" customHeight="1" spans="1:11">
      <c r="A41" s="74">
        <v>35</v>
      </c>
      <c r="B41" s="75" t="s">
        <v>449</v>
      </c>
      <c r="C41" s="76" t="s">
        <v>446</v>
      </c>
      <c r="D41" s="76" t="s">
        <v>450</v>
      </c>
      <c r="E41" s="78" t="s">
        <v>18</v>
      </c>
      <c r="F41" s="79" t="s">
        <v>451</v>
      </c>
      <c r="G41" s="80" t="s">
        <v>343</v>
      </c>
      <c r="H41" s="81">
        <v>1.5</v>
      </c>
      <c r="I41" s="81">
        <v>1.5</v>
      </c>
      <c r="J41" s="87">
        <f t="shared" si="0"/>
        <v>48</v>
      </c>
      <c r="K41" s="87">
        <f t="shared" si="1"/>
        <v>9.6</v>
      </c>
    </row>
    <row r="42" s="50" customFormat="1" ht="18.25" customHeight="1" spans="1:11">
      <c r="A42" s="82">
        <v>36</v>
      </c>
      <c r="B42" s="75" t="s">
        <v>452</v>
      </c>
      <c r="C42" s="76" t="s">
        <v>369</v>
      </c>
      <c r="D42" s="76" t="s">
        <v>453</v>
      </c>
      <c r="E42" s="78" t="s">
        <v>271</v>
      </c>
      <c r="F42" s="79" t="s">
        <v>71</v>
      </c>
      <c r="G42" s="80" t="s">
        <v>343</v>
      </c>
      <c r="H42" s="81">
        <v>6.2</v>
      </c>
      <c r="I42" s="81">
        <v>6.2</v>
      </c>
      <c r="J42" s="87">
        <f t="shared" si="0"/>
        <v>198.4</v>
      </c>
      <c r="K42" s="87">
        <f t="shared" si="1"/>
        <v>39.68</v>
      </c>
    </row>
    <row r="43" s="50" customFormat="1" ht="18.25" customHeight="1" spans="1:11">
      <c r="A43" s="74">
        <v>37</v>
      </c>
      <c r="B43" s="75" t="s">
        <v>454</v>
      </c>
      <c r="C43" s="76" t="s">
        <v>38</v>
      </c>
      <c r="D43" s="76" t="s">
        <v>455</v>
      </c>
      <c r="E43" s="78" t="s">
        <v>271</v>
      </c>
      <c r="F43" s="79" t="s">
        <v>456</v>
      </c>
      <c r="G43" s="80" t="s">
        <v>343</v>
      </c>
      <c r="H43" s="81">
        <v>1</v>
      </c>
      <c r="I43" s="81">
        <v>1</v>
      </c>
      <c r="J43" s="87">
        <f t="shared" si="0"/>
        <v>32</v>
      </c>
      <c r="K43" s="87">
        <f t="shared" si="1"/>
        <v>6.4</v>
      </c>
    </row>
    <row r="44" s="50" customFormat="1" ht="18.25" customHeight="1" spans="1:11">
      <c r="A44" s="82">
        <v>38</v>
      </c>
      <c r="B44" s="75" t="s">
        <v>457</v>
      </c>
      <c r="C44" s="76" t="s">
        <v>30</v>
      </c>
      <c r="D44" s="76" t="s">
        <v>458</v>
      </c>
      <c r="E44" s="78" t="s">
        <v>18</v>
      </c>
      <c r="F44" s="79" t="s">
        <v>459</v>
      </c>
      <c r="G44" s="80" t="s">
        <v>343</v>
      </c>
      <c r="H44" s="81">
        <v>1.2</v>
      </c>
      <c r="I44" s="81">
        <v>1.2</v>
      </c>
      <c r="J44" s="87">
        <f t="shared" si="0"/>
        <v>38.4</v>
      </c>
      <c r="K44" s="87">
        <f t="shared" si="1"/>
        <v>7.68</v>
      </c>
    </row>
    <row r="45" s="50" customFormat="1" ht="18.25" customHeight="1" spans="1:11">
      <c r="A45" s="74">
        <v>39</v>
      </c>
      <c r="B45" s="75" t="s">
        <v>460</v>
      </c>
      <c r="C45" s="76" t="s">
        <v>369</v>
      </c>
      <c r="D45" s="76" t="s">
        <v>461</v>
      </c>
      <c r="E45" s="78" t="s">
        <v>271</v>
      </c>
      <c r="F45" s="79" t="s">
        <v>462</v>
      </c>
      <c r="G45" s="80" t="s">
        <v>343</v>
      </c>
      <c r="H45" s="81">
        <v>1</v>
      </c>
      <c r="I45" s="81">
        <v>1</v>
      </c>
      <c r="J45" s="87">
        <f t="shared" si="0"/>
        <v>32</v>
      </c>
      <c r="K45" s="87">
        <f t="shared" si="1"/>
        <v>6.4</v>
      </c>
    </row>
    <row r="46" s="50" customFormat="1" ht="18.25" customHeight="1" spans="1:11">
      <c r="A46" s="82">
        <v>40</v>
      </c>
      <c r="B46" s="75" t="s">
        <v>463</v>
      </c>
      <c r="C46" s="76" t="s">
        <v>376</v>
      </c>
      <c r="D46" s="76" t="s">
        <v>464</v>
      </c>
      <c r="E46" s="78" t="s">
        <v>271</v>
      </c>
      <c r="F46" s="79" t="s">
        <v>315</v>
      </c>
      <c r="G46" s="80" t="s">
        <v>343</v>
      </c>
      <c r="H46" s="81">
        <v>8</v>
      </c>
      <c r="I46" s="81">
        <v>8</v>
      </c>
      <c r="J46" s="87">
        <f t="shared" si="0"/>
        <v>256</v>
      </c>
      <c r="K46" s="87">
        <f t="shared" si="1"/>
        <v>51.2</v>
      </c>
    </row>
    <row r="47" s="50" customFormat="1" ht="18.25" customHeight="1" spans="1:11">
      <c r="A47" s="74">
        <v>41</v>
      </c>
      <c r="B47" s="75" t="s">
        <v>465</v>
      </c>
      <c r="C47" s="76" t="s">
        <v>30</v>
      </c>
      <c r="D47" s="76" t="s">
        <v>466</v>
      </c>
      <c r="E47" s="78" t="s">
        <v>271</v>
      </c>
      <c r="F47" s="79" t="s">
        <v>467</v>
      </c>
      <c r="G47" s="80" t="s">
        <v>343</v>
      </c>
      <c r="H47" s="81">
        <v>3</v>
      </c>
      <c r="I47" s="81">
        <v>3</v>
      </c>
      <c r="J47" s="87">
        <f t="shared" si="0"/>
        <v>96</v>
      </c>
      <c r="K47" s="87">
        <f t="shared" si="1"/>
        <v>19.2</v>
      </c>
    </row>
    <row r="48" s="50" customFormat="1" ht="18.25" customHeight="1" spans="1:11">
      <c r="A48" s="82">
        <v>42</v>
      </c>
      <c r="B48" s="75" t="s">
        <v>468</v>
      </c>
      <c r="C48" s="76" t="s">
        <v>469</v>
      </c>
      <c r="D48" s="76" t="s">
        <v>470</v>
      </c>
      <c r="E48" s="78" t="s">
        <v>18</v>
      </c>
      <c r="F48" s="79" t="s">
        <v>471</v>
      </c>
      <c r="G48" s="80" t="s">
        <v>343</v>
      </c>
      <c r="H48" s="81">
        <v>1.5</v>
      </c>
      <c r="I48" s="81">
        <v>1.5</v>
      </c>
      <c r="J48" s="87">
        <f t="shared" si="0"/>
        <v>48</v>
      </c>
      <c r="K48" s="87">
        <f t="shared" si="1"/>
        <v>9.6</v>
      </c>
    </row>
    <row r="49" s="50" customFormat="1" ht="18.25" customHeight="1" spans="1:11">
      <c r="A49" s="74">
        <v>43</v>
      </c>
      <c r="B49" s="75" t="s">
        <v>472</v>
      </c>
      <c r="C49" s="76" t="s">
        <v>473</v>
      </c>
      <c r="D49" s="76" t="s">
        <v>474</v>
      </c>
      <c r="E49" s="78" t="s">
        <v>18</v>
      </c>
      <c r="F49" s="79" t="s">
        <v>475</v>
      </c>
      <c r="G49" s="80" t="s">
        <v>343</v>
      </c>
      <c r="H49" s="81">
        <v>4.5</v>
      </c>
      <c r="I49" s="81">
        <v>4.5</v>
      </c>
      <c r="J49" s="87">
        <f t="shared" si="0"/>
        <v>144</v>
      </c>
      <c r="K49" s="87">
        <f t="shared" si="1"/>
        <v>28.8</v>
      </c>
    </row>
    <row r="50" s="50" customFormat="1" ht="18.25" customHeight="1" spans="1:11">
      <c r="A50" s="82">
        <v>44</v>
      </c>
      <c r="B50" s="75" t="s">
        <v>476</v>
      </c>
      <c r="C50" s="76" t="s">
        <v>477</v>
      </c>
      <c r="D50" s="76" t="s">
        <v>478</v>
      </c>
      <c r="E50" s="78" t="s">
        <v>271</v>
      </c>
      <c r="F50" s="79" t="s">
        <v>479</v>
      </c>
      <c r="G50" s="80" t="s">
        <v>343</v>
      </c>
      <c r="H50" s="81">
        <v>2</v>
      </c>
      <c r="I50" s="81">
        <v>2</v>
      </c>
      <c r="J50" s="87">
        <f t="shared" si="0"/>
        <v>64</v>
      </c>
      <c r="K50" s="87">
        <f t="shared" si="1"/>
        <v>12.8</v>
      </c>
    </row>
    <row r="51" s="50" customFormat="1" ht="18.25" customHeight="1" spans="1:11">
      <c r="A51" s="74">
        <v>45</v>
      </c>
      <c r="B51" s="75" t="s">
        <v>480</v>
      </c>
      <c r="C51" s="76" t="s">
        <v>481</v>
      </c>
      <c r="D51" s="76" t="s">
        <v>482</v>
      </c>
      <c r="E51" s="78" t="s">
        <v>271</v>
      </c>
      <c r="F51" s="79" t="s">
        <v>483</v>
      </c>
      <c r="G51" s="80" t="s">
        <v>343</v>
      </c>
      <c r="H51" s="81">
        <v>2</v>
      </c>
      <c r="I51" s="81">
        <v>2</v>
      </c>
      <c r="J51" s="87">
        <f t="shared" si="0"/>
        <v>64</v>
      </c>
      <c r="K51" s="87">
        <f t="shared" si="1"/>
        <v>12.8</v>
      </c>
    </row>
    <row r="52" s="50" customFormat="1" ht="18.25" customHeight="1" spans="1:11">
      <c r="A52" s="82">
        <v>46</v>
      </c>
      <c r="B52" s="75" t="s">
        <v>484</v>
      </c>
      <c r="C52" s="76" t="s">
        <v>396</v>
      </c>
      <c r="D52" s="76" t="s">
        <v>485</v>
      </c>
      <c r="E52" s="78" t="s">
        <v>271</v>
      </c>
      <c r="F52" s="79" t="s">
        <v>486</v>
      </c>
      <c r="G52" s="80" t="s">
        <v>343</v>
      </c>
      <c r="H52" s="81">
        <v>2</v>
      </c>
      <c r="I52" s="81">
        <v>2</v>
      </c>
      <c r="J52" s="87">
        <f t="shared" si="0"/>
        <v>64</v>
      </c>
      <c r="K52" s="87">
        <f t="shared" si="1"/>
        <v>12.8</v>
      </c>
    </row>
    <row r="53" s="50" customFormat="1" ht="18.25" customHeight="1" spans="1:11">
      <c r="A53" s="74">
        <v>47</v>
      </c>
      <c r="B53" s="75" t="s">
        <v>487</v>
      </c>
      <c r="C53" s="76" t="s">
        <v>369</v>
      </c>
      <c r="D53" s="76" t="s">
        <v>488</v>
      </c>
      <c r="E53" s="78" t="s">
        <v>18</v>
      </c>
      <c r="F53" s="79" t="s">
        <v>489</v>
      </c>
      <c r="G53" s="80" t="s">
        <v>343</v>
      </c>
      <c r="H53" s="81">
        <v>1</v>
      </c>
      <c r="I53" s="81">
        <v>1</v>
      </c>
      <c r="J53" s="87">
        <f t="shared" si="0"/>
        <v>32</v>
      </c>
      <c r="K53" s="87">
        <f t="shared" si="1"/>
        <v>6.4</v>
      </c>
    </row>
    <row r="54" s="50" customFormat="1" ht="18.25" customHeight="1" spans="1:11">
      <c r="A54" s="82">
        <v>48</v>
      </c>
      <c r="B54" s="75" t="s">
        <v>490</v>
      </c>
      <c r="C54" s="76" t="s">
        <v>286</v>
      </c>
      <c r="D54" s="76" t="s">
        <v>491</v>
      </c>
      <c r="E54" s="78" t="s">
        <v>18</v>
      </c>
      <c r="F54" s="79" t="s">
        <v>451</v>
      </c>
      <c r="G54" s="80" t="s">
        <v>343</v>
      </c>
      <c r="H54" s="81">
        <v>2</v>
      </c>
      <c r="I54" s="81">
        <v>2</v>
      </c>
      <c r="J54" s="87">
        <f t="shared" si="0"/>
        <v>64</v>
      </c>
      <c r="K54" s="87">
        <f t="shared" si="1"/>
        <v>12.8</v>
      </c>
    </row>
    <row r="55" s="50" customFormat="1" ht="18.25" customHeight="1" spans="1:11">
      <c r="A55" s="74">
        <v>49</v>
      </c>
      <c r="B55" s="75" t="s">
        <v>492</v>
      </c>
      <c r="C55" s="76" t="s">
        <v>286</v>
      </c>
      <c r="D55" s="76" t="s">
        <v>493</v>
      </c>
      <c r="E55" s="78" t="s">
        <v>18</v>
      </c>
      <c r="F55" s="79" t="s">
        <v>494</v>
      </c>
      <c r="G55" s="80" t="s">
        <v>343</v>
      </c>
      <c r="H55" s="81">
        <v>2</v>
      </c>
      <c r="I55" s="81">
        <v>2</v>
      </c>
      <c r="J55" s="87">
        <f t="shared" si="0"/>
        <v>64</v>
      </c>
      <c r="K55" s="87">
        <f t="shared" si="1"/>
        <v>12.8</v>
      </c>
    </row>
    <row r="56" s="50" customFormat="1" ht="18.25" customHeight="1" spans="1:11">
      <c r="A56" s="82">
        <v>50</v>
      </c>
      <c r="B56" s="75" t="s">
        <v>495</v>
      </c>
      <c r="C56" s="76" t="s">
        <v>286</v>
      </c>
      <c r="D56" s="76" t="s">
        <v>496</v>
      </c>
      <c r="E56" s="78" t="s">
        <v>271</v>
      </c>
      <c r="F56" s="79" t="s">
        <v>497</v>
      </c>
      <c r="G56" s="80" t="s">
        <v>343</v>
      </c>
      <c r="H56" s="81">
        <v>1.5</v>
      </c>
      <c r="I56" s="81">
        <v>1.5</v>
      </c>
      <c r="J56" s="87">
        <f t="shared" si="0"/>
        <v>48</v>
      </c>
      <c r="K56" s="87">
        <f t="shared" si="1"/>
        <v>9.6</v>
      </c>
    </row>
    <row r="57" s="50" customFormat="1" ht="18.25" customHeight="1" spans="1:11">
      <c r="A57" s="74">
        <v>51</v>
      </c>
      <c r="B57" s="75" t="s">
        <v>498</v>
      </c>
      <c r="C57" s="76" t="s">
        <v>38</v>
      </c>
      <c r="D57" s="76" t="s">
        <v>499</v>
      </c>
      <c r="E57" s="78" t="s">
        <v>271</v>
      </c>
      <c r="F57" s="79" t="s">
        <v>500</v>
      </c>
      <c r="G57" s="80" t="s">
        <v>343</v>
      </c>
      <c r="H57" s="81">
        <v>3</v>
      </c>
      <c r="I57" s="81">
        <v>3</v>
      </c>
      <c r="J57" s="87">
        <f t="shared" si="0"/>
        <v>96</v>
      </c>
      <c r="K57" s="87">
        <f t="shared" si="1"/>
        <v>19.2</v>
      </c>
    </row>
    <row r="58" s="50" customFormat="1" ht="18.25" customHeight="1" spans="1:11">
      <c r="A58" s="82">
        <v>52</v>
      </c>
      <c r="B58" s="75" t="s">
        <v>501</v>
      </c>
      <c r="C58" s="76" t="s">
        <v>376</v>
      </c>
      <c r="D58" s="76" t="s">
        <v>502</v>
      </c>
      <c r="E58" s="78" t="s">
        <v>18</v>
      </c>
      <c r="F58" s="79" t="s">
        <v>204</v>
      </c>
      <c r="G58" s="80" t="s">
        <v>343</v>
      </c>
      <c r="H58" s="81">
        <v>1.5</v>
      </c>
      <c r="I58" s="81">
        <v>1.5</v>
      </c>
      <c r="J58" s="87">
        <f t="shared" si="0"/>
        <v>48</v>
      </c>
      <c r="K58" s="87">
        <f t="shared" si="1"/>
        <v>9.6</v>
      </c>
    </row>
    <row r="59" s="50" customFormat="1" ht="18.25" customHeight="1" spans="1:11">
      <c r="A59" s="74">
        <v>53</v>
      </c>
      <c r="B59" s="75" t="s">
        <v>503</v>
      </c>
      <c r="C59" s="76" t="s">
        <v>369</v>
      </c>
      <c r="D59" s="76" t="s">
        <v>504</v>
      </c>
      <c r="E59" s="78" t="s">
        <v>18</v>
      </c>
      <c r="F59" s="79" t="s">
        <v>505</v>
      </c>
      <c r="G59" s="80" t="s">
        <v>343</v>
      </c>
      <c r="H59" s="81">
        <v>1.5</v>
      </c>
      <c r="I59" s="81">
        <v>1.5</v>
      </c>
      <c r="J59" s="87">
        <f t="shared" si="0"/>
        <v>48</v>
      </c>
      <c r="K59" s="87">
        <f t="shared" si="1"/>
        <v>9.6</v>
      </c>
    </row>
    <row r="60" s="50" customFormat="1" ht="18.25" customHeight="1" spans="1:11">
      <c r="A60" s="82">
        <v>54</v>
      </c>
      <c r="B60" s="75" t="s">
        <v>506</v>
      </c>
      <c r="C60" s="76" t="s">
        <v>22</v>
      </c>
      <c r="D60" s="76" t="s">
        <v>507</v>
      </c>
      <c r="E60" s="78" t="s">
        <v>271</v>
      </c>
      <c r="F60" s="79" t="s">
        <v>508</v>
      </c>
      <c r="G60" s="80" t="s">
        <v>343</v>
      </c>
      <c r="H60" s="81">
        <v>3</v>
      </c>
      <c r="I60" s="81">
        <v>3</v>
      </c>
      <c r="J60" s="87">
        <f t="shared" si="0"/>
        <v>96</v>
      </c>
      <c r="K60" s="87">
        <f t="shared" si="1"/>
        <v>19.2</v>
      </c>
    </row>
    <row r="61" s="50" customFormat="1" ht="18.25" customHeight="1" spans="1:11">
      <c r="A61" s="74">
        <v>55</v>
      </c>
      <c r="B61" s="75" t="s">
        <v>509</v>
      </c>
      <c r="C61" s="76" t="s">
        <v>16</v>
      </c>
      <c r="D61" s="76" t="s">
        <v>510</v>
      </c>
      <c r="E61" s="78" t="s">
        <v>271</v>
      </c>
      <c r="F61" s="79" t="s">
        <v>511</v>
      </c>
      <c r="G61" s="80" t="s">
        <v>343</v>
      </c>
      <c r="H61" s="81">
        <v>2</v>
      </c>
      <c r="I61" s="81">
        <v>2</v>
      </c>
      <c r="J61" s="87">
        <f t="shared" si="0"/>
        <v>64</v>
      </c>
      <c r="K61" s="87">
        <f t="shared" si="1"/>
        <v>12.8</v>
      </c>
    </row>
    <row r="62" s="50" customFormat="1" ht="18.25" customHeight="1" spans="1:11">
      <c r="A62" s="82">
        <v>56</v>
      </c>
      <c r="B62" s="75" t="s">
        <v>512</v>
      </c>
      <c r="C62" s="76" t="s">
        <v>34</v>
      </c>
      <c r="D62" s="76" t="s">
        <v>513</v>
      </c>
      <c r="E62" s="78" t="s">
        <v>18</v>
      </c>
      <c r="F62" s="79" t="s">
        <v>514</v>
      </c>
      <c r="G62" s="80" t="s">
        <v>343</v>
      </c>
      <c r="H62" s="81">
        <v>8.5</v>
      </c>
      <c r="I62" s="81">
        <v>8.5</v>
      </c>
      <c r="J62" s="87">
        <f t="shared" si="0"/>
        <v>272</v>
      </c>
      <c r="K62" s="87">
        <f t="shared" si="1"/>
        <v>54.4</v>
      </c>
    </row>
    <row r="63" s="50" customFormat="1" ht="18.25" customHeight="1" spans="1:11">
      <c r="A63" s="74">
        <v>57</v>
      </c>
      <c r="B63" s="75" t="s">
        <v>515</v>
      </c>
      <c r="C63" s="76" t="s">
        <v>286</v>
      </c>
      <c r="D63" s="76" t="s">
        <v>516</v>
      </c>
      <c r="E63" s="78" t="s">
        <v>18</v>
      </c>
      <c r="F63" s="79" t="s">
        <v>517</v>
      </c>
      <c r="G63" s="80" t="s">
        <v>343</v>
      </c>
      <c r="H63" s="81">
        <v>2.5</v>
      </c>
      <c r="I63" s="81">
        <v>2.5</v>
      </c>
      <c r="J63" s="87">
        <f t="shared" si="0"/>
        <v>80</v>
      </c>
      <c r="K63" s="87">
        <f t="shared" si="1"/>
        <v>16</v>
      </c>
    </row>
    <row r="64" s="50" customFormat="1" ht="18.25" customHeight="1" spans="1:11">
      <c r="A64" s="82">
        <v>58</v>
      </c>
      <c r="B64" s="75" t="s">
        <v>518</v>
      </c>
      <c r="C64" s="76" t="s">
        <v>369</v>
      </c>
      <c r="D64" s="76" t="s">
        <v>519</v>
      </c>
      <c r="E64" s="78" t="s">
        <v>271</v>
      </c>
      <c r="F64" s="79" t="s">
        <v>520</v>
      </c>
      <c r="G64" s="80" t="s">
        <v>343</v>
      </c>
      <c r="H64" s="81">
        <v>1</v>
      </c>
      <c r="I64" s="81">
        <v>1</v>
      </c>
      <c r="J64" s="87">
        <f t="shared" si="0"/>
        <v>32</v>
      </c>
      <c r="K64" s="87">
        <f t="shared" si="1"/>
        <v>6.4</v>
      </c>
    </row>
    <row r="65" s="50" customFormat="1" ht="18.25" customHeight="1" spans="1:11">
      <c r="A65" s="74">
        <v>59</v>
      </c>
      <c r="B65" s="75" t="s">
        <v>521</v>
      </c>
      <c r="C65" s="76" t="s">
        <v>396</v>
      </c>
      <c r="D65" s="76" t="s">
        <v>522</v>
      </c>
      <c r="E65" s="78" t="s">
        <v>18</v>
      </c>
      <c r="F65" s="79" t="s">
        <v>523</v>
      </c>
      <c r="G65" s="80" t="s">
        <v>343</v>
      </c>
      <c r="H65" s="81">
        <v>1</v>
      </c>
      <c r="I65" s="81">
        <v>1</v>
      </c>
      <c r="J65" s="87">
        <f t="shared" si="0"/>
        <v>32</v>
      </c>
      <c r="K65" s="87">
        <f t="shared" si="1"/>
        <v>6.4</v>
      </c>
    </row>
    <row r="66" s="50" customFormat="1" ht="18.25" customHeight="1" spans="1:11">
      <c r="A66" s="82">
        <v>60</v>
      </c>
      <c r="B66" s="75" t="s">
        <v>524</v>
      </c>
      <c r="C66" s="76" t="s">
        <v>424</v>
      </c>
      <c r="D66" s="76" t="s">
        <v>525</v>
      </c>
      <c r="E66" s="78" t="s">
        <v>18</v>
      </c>
      <c r="F66" s="79" t="s">
        <v>526</v>
      </c>
      <c r="G66" s="80" t="s">
        <v>343</v>
      </c>
      <c r="H66" s="81">
        <v>2</v>
      </c>
      <c r="I66" s="81">
        <v>2</v>
      </c>
      <c r="J66" s="87">
        <f t="shared" si="0"/>
        <v>64</v>
      </c>
      <c r="K66" s="87">
        <f t="shared" si="1"/>
        <v>12.8</v>
      </c>
    </row>
    <row r="67" s="50" customFormat="1" ht="18.25" customHeight="1" spans="1:11">
      <c r="A67" s="74">
        <v>61</v>
      </c>
      <c r="B67" s="75" t="s">
        <v>527</v>
      </c>
      <c r="C67" s="76" t="s">
        <v>34</v>
      </c>
      <c r="D67" s="76" t="s">
        <v>528</v>
      </c>
      <c r="E67" s="78" t="s">
        <v>271</v>
      </c>
      <c r="F67" s="79" t="s">
        <v>529</v>
      </c>
      <c r="G67" s="80" t="s">
        <v>343</v>
      </c>
      <c r="H67" s="81">
        <v>1.5</v>
      </c>
      <c r="I67" s="81">
        <v>1.5</v>
      </c>
      <c r="J67" s="87">
        <f t="shared" si="0"/>
        <v>48</v>
      </c>
      <c r="K67" s="87">
        <f t="shared" si="1"/>
        <v>9.6</v>
      </c>
    </row>
    <row r="68" s="50" customFormat="1" ht="18.25" customHeight="1" spans="1:11">
      <c r="A68" s="82">
        <v>62</v>
      </c>
      <c r="B68" s="86" t="s">
        <v>530</v>
      </c>
      <c r="C68" s="76" t="s">
        <v>531</v>
      </c>
      <c r="D68" s="76" t="s">
        <v>532</v>
      </c>
      <c r="E68" s="78" t="s">
        <v>271</v>
      </c>
      <c r="F68" s="79" t="s">
        <v>533</v>
      </c>
      <c r="G68" s="80" t="s">
        <v>343</v>
      </c>
      <c r="H68" s="81">
        <v>4</v>
      </c>
      <c r="I68" s="81">
        <v>4</v>
      </c>
      <c r="J68" s="87">
        <f t="shared" si="0"/>
        <v>128</v>
      </c>
      <c r="K68" s="87">
        <f t="shared" si="1"/>
        <v>25.6</v>
      </c>
    </row>
    <row r="69" s="50" customFormat="1" ht="18.25" customHeight="1" spans="1:11">
      <c r="A69" s="74">
        <v>63</v>
      </c>
      <c r="B69" s="88" t="s">
        <v>534</v>
      </c>
      <c r="C69" s="84" t="s">
        <v>535</v>
      </c>
      <c r="D69" s="84" t="s">
        <v>536</v>
      </c>
      <c r="E69" s="78" t="s">
        <v>271</v>
      </c>
      <c r="F69" s="89" t="s">
        <v>537</v>
      </c>
      <c r="G69" s="90" t="s">
        <v>343</v>
      </c>
      <c r="H69" s="91">
        <v>0.5</v>
      </c>
      <c r="I69" s="91">
        <v>0.5</v>
      </c>
      <c r="J69" s="87">
        <f t="shared" si="0"/>
        <v>16</v>
      </c>
      <c r="K69" s="87">
        <f t="shared" si="1"/>
        <v>3.2</v>
      </c>
    </row>
    <row r="70" s="50" customFormat="1" ht="18.25" customHeight="1" spans="1:11">
      <c r="A70" s="82" t="s">
        <v>41</v>
      </c>
      <c r="B70" s="92"/>
      <c r="C70" s="92"/>
      <c r="D70" s="92"/>
      <c r="E70" s="93"/>
      <c r="F70" s="92"/>
      <c r="G70" s="92"/>
      <c r="H70" s="94">
        <f>SUM(H7:H69)</f>
        <v>186.2</v>
      </c>
      <c r="I70" s="94">
        <f>SUM(I7:I69)</f>
        <v>186.2</v>
      </c>
      <c r="J70" s="87">
        <f t="shared" si="0"/>
        <v>5958.4</v>
      </c>
      <c r="K70" s="87">
        <f t="shared" si="1"/>
        <v>1191.68</v>
      </c>
    </row>
  </sheetData>
  <autoFilter ref="A6:K70">
    <extLst/>
  </autoFilter>
  <mergeCells count="5">
    <mergeCell ref="A1:K1"/>
    <mergeCell ref="A2:K2"/>
    <mergeCell ref="A3:K3"/>
    <mergeCell ref="A4:K4"/>
    <mergeCell ref="A5:K5"/>
  </mergeCells>
  <conditionalFormatting sqref="B6:C6">
    <cfRule type="duplicateValues" dxfId="0" priority="21"/>
  </conditionalFormatting>
  <conditionalFormatting sqref="F6">
    <cfRule type="duplicateValues" dxfId="0" priority="24"/>
    <cfRule type="duplicateValues" dxfId="0" priority="23"/>
    <cfRule type="duplicateValues" dxfId="0" priority="22"/>
  </conditionalFormatting>
  <conditionalFormatting sqref="B7:B66">
    <cfRule type="duplicateValues" dxfId="0" priority="4"/>
    <cfRule type="duplicateValues" dxfId="0" priority="3"/>
  </conditionalFormatting>
  <conditionalFormatting sqref="B7:B66">
    <cfRule type="duplicateValues" dxfId="0" priority="2"/>
  </conditionalFormatting>
  <conditionalFormatting sqref="F1:F5">
    <cfRule type="duplicateValues" dxfId="0" priority="28"/>
    <cfRule type="duplicateValues" dxfId="0" priority="27"/>
    <cfRule type="duplicateValues" dxfId="0" priority="26"/>
  </conditionalFormatting>
  <conditionalFormatting sqref="B1:C5">
    <cfRule type="duplicateValues" dxfId="0" priority="25"/>
  </conditionalFormatting>
  <conditionalFormatting sqref="B1:C6 B67:B69 B70:C70">
    <cfRule type="duplicateValues" dxfId="0" priority="17"/>
    <cfRule type="duplicateValues" dxfId="0" priority="15"/>
  </conditionalFormatting>
  <conditionalFormatting sqref="B1:C6 F1:F6 B67:B69 B70:C70 F70">
    <cfRule type="duplicateValues" dxfId="0" priority="13"/>
  </conditionalFormatting>
  <conditionalFormatting sqref="F1:F6 B1:C6 F70:F1048576 B67:B69 B70:C1048576">
    <cfRule type="duplicateValues" dxfId="0" priority="12"/>
  </conditionalFormatting>
  <conditionalFormatting sqref="B1:C6 B7:B69 B70:C1048576 F1:F6 F70:F1048576">
    <cfRule type="duplicateValues" dxfId="0" priority="1"/>
  </conditionalFormatting>
  <conditionalFormatting sqref="C1:D6 D67:D69 C70:D70">
    <cfRule type="duplicateValues" dxfId="0" priority="18"/>
  </conditionalFormatting>
  <conditionalFormatting sqref="F1:F6 F70">
    <cfRule type="duplicateValues" dxfId="0" priority="20"/>
    <cfRule type="duplicateValues" dxfId="0" priority="19"/>
    <cfRule type="duplicateValues" dxfId="0" priority="16"/>
    <cfRule type="duplicateValues" dxfId="0" priority="14"/>
  </conditionalFormatting>
  <pageMargins left="0.511805555555556" right="0.0388888888888889" top="0.393055555555556" bottom="0.590277777777778" header="0.275" footer="0.0388888888888889"/>
  <pageSetup paperSize="9" orientation="landscape" horizontalDpi="600"/>
  <headerFooter>
    <oddFooter>&amp;C第 &amp;P 页，共 &amp;N 页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5"/>
  </sheetPr>
  <dimension ref="A1:K21"/>
  <sheetViews>
    <sheetView workbookViewId="0">
      <pane ySplit="6" topLeftCell="A7" activePane="bottomLeft" state="frozen"/>
      <selection/>
      <selection pane="bottomLeft" activeCell="M11" sqref="M11"/>
    </sheetView>
  </sheetViews>
  <sheetFormatPr defaultColWidth="9" defaultRowHeight="13.5"/>
  <cols>
    <col min="1" max="1" width="6.375" style="1" customWidth="1"/>
    <col min="2" max="2" width="9.875" style="1" customWidth="1"/>
    <col min="3" max="3" width="21.25" style="1" customWidth="1"/>
    <col min="4" max="4" width="21.75" style="1" customWidth="1"/>
    <col min="5" max="5" width="11.2583333333333" style="4" customWidth="1"/>
    <col min="6" max="6" width="12.5" style="1" customWidth="1"/>
    <col min="7" max="7" width="9.5" style="1" customWidth="1"/>
    <col min="8" max="8" width="8.75" style="5" customWidth="1"/>
    <col min="9" max="10" width="8" style="5" customWidth="1"/>
    <col min="11" max="11" width="11.125" style="5" customWidth="1"/>
    <col min="12" max="16384" width="9" style="1"/>
  </cols>
  <sheetData>
    <row r="1" s="1" customFormat="1" ht="33" customHeight="1" spans="1:11">
      <c r="A1" s="6"/>
      <c r="B1" s="6"/>
      <c r="C1" s="6"/>
      <c r="D1" s="6"/>
      <c r="E1" s="7"/>
      <c r="F1" s="6"/>
      <c r="G1" s="6"/>
      <c r="H1" s="8"/>
      <c r="I1" s="8"/>
      <c r="J1" s="8"/>
      <c r="K1" s="8"/>
    </row>
    <row r="2" s="1" customFormat="1" ht="27" customHeight="1" spans="1:11">
      <c r="A2" s="9" t="s">
        <v>0</v>
      </c>
      <c r="B2" s="9"/>
      <c r="C2" s="9"/>
      <c r="D2" s="9"/>
      <c r="E2" s="10"/>
      <c r="F2" s="9"/>
      <c r="G2" s="9"/>
      <c r="H2" s="11"/>
      <c r="I2" s="11"/>
      <c r="J2" s="11"/>
      <c r="K2" s="11"/>
    </row>
    <row r="3" s="1" customFormat="1" ht="18" customHeight="1" spans="1:11">
      <c r="A3" s="12" t="s">
        <v>538</v>
      </c>
      <c r="B3" s="12"/>
      <c r="C3" s="12"/>
      <c r="D3" s="12"/>
      <c r="E3" s="13"/>
      <c r="F3" s="12"/>
      <c r="G3" s="12"/>
      <c r="H3" s="14"/>
      <c r="I3" s="14"/>
      <c r="J3" s="14"/>
      <c r="K3" s="14"/>
    </row>
    <row r="4" s="1" customFormat="1" ht="21" customHeight="1" spans="1:11">
      <c r="A4" s="15" t="s">
        <v>2</v>
      </c>
      <c r="B4" s="15"/>
      <c r="C4" s="15"/>
      <c r="D4" s="15"/>
      <c r="E4" s="13"/>
      <c r="F4" s="15"/>
      <c r="G4" s="15"/>
      <c r="H4" s="16"/>
      <c r="I4" s="16"/>
      <c r="J4" s="16"/>
      <c r="K4" s="16"/>
    </row>
    <row r="5" s="1" customFormat="1" ht="22" customHeight="1" spans="1:11">
      <c r="A5" s="17" t="s">
        <v>539</v>
      </c>
      <c r="B5" s="17"/>
      <c r="C5" s="17"/>
      <c r="D5" s="17"/>
      <c r="E5" s="18"/>
      <c r="F5" s="17"/>
      <c r="G5" s="17"/>
      <c r="H5" s="19"/>
      <c r="I5" s="19"/>
      <c r="J5" s="19"/>
      <c r="K5" s="19"/>
    </row>
    <row r="6" s="1" customFormat="1" ht="30" customHeight="1" spans="1:11">
      <c r="A6" s="20" t="s">
        <v>4</v>
      </c>
      <c r="B6" s="21" t="s">
        <v>5</v>
      </c>
      <c r="C6" s="22" t="s">
        <v>6</v>
      </c>
      <c r="D6" s="21" t="s">
        <v>7</v>
      </c>
      <c r="E6" s="23" t="s">
        <v>8</v>
      </c>
      <c r="F6" s="24" t="s">
        <v>9</v>
      </c>
      <c r="G6" s="21" t="s">
        <v>10</v>
      </c>
      <c r="H6" s="25" t="s">
        <v>11</v>
      </c>
      <c r="I6" s="25" t="s">
        <v>12</v>
      </c>
      <c r="J6" s="25" t="s">
        <v>13</v>
      </c>
      <c r="K6" s="25" t="s">
        <v>14</v>
      </c>
    </row>
    <row r="7" s="3" customFormat="1" ht="18.25" customHeight="1" spans="1:11">
      <c r="A7" s="34">
        <v>1</v>
      </c>
      <c r="B7" s="27" t="s">
        <v>540</v>
      </c>
      <c r="C7" s="40" t="s">
        <v>180</v>
      </c>
      <c r="D7" s="40" t="s">
        <v>541</v>
      </c>
      <c r="E7" s="29" t="s">
        <v>18</v>
      </c>
      <c r="F7" s="41" t="s">
        <v>542</v>
      </c>
      <c r="G7" s="31" t="s">
        <v>543</v>
      </c>
      <c r="H7" s="42">
        <v>5</v>
      </c>
      <c r="I7" s="42">
        <v>5</v>
      </c>
      <c r="J7" s="37">
        <f>I7*32</f>
        <v>160</v>
      </c>
      <c r="K7" s="37">
        <f>I7*6.4</f>
        <v>32</v>
      </c>
    </row>
    <row r="8" s="2" customFormat="1" ht="18.25" customHeight="1" spans="1:11">
      <c r="A8" s="26">
        <v>2</v>
      </c>
      <c r="B8" s="27" t="s">
        <v>544</v>
      </c>
      <c r="C8" s="40" t="s">
        <v>141</v>
      </c>
      <c r="D8" s="40" t="s">
        <v>545</v>
      </c>
      <c r="E8" s="29" t="s">
        <v>18</v>
      </c>
      <c r="F8" s="41" t="s">
        <v>546</v>
      </c>
      <c r="G8" s="31" t="s">
        <v>543</v>
      </c>
      <c r="H8" s="42">
        <v>1</v>
      </c>
      <c r="I8" s="42">
        <v>1</v>
      </c>
      <c r="J8" s="37">
        <f>I8*32</f>
        <v>32</v>
      </c>
      <c r="K8" s="37">
        <f>I8*6.4</f>
        <v>6.4</v>
      </c>
    </row>
    <row r="9" s="2" customFormat="1" ht="18.25" customHeight="1" spans="1:11">
      <c r="A9" s="26">
        <v>3</v>
      </c>
      <c r="B9" s="27" t="s">
        <v>547</v>
      </c>
      <c r="C9" s="40" t="s">
        <v>548</v>
      </c>
      <c r="D9" s="40" t="s">
        <v>320</v>
      </c>
      <c r="E9" s="29" t="s">
        <v>18</v>
      </c>
      <c r="F9" s="41" t="s">
        <v>549</v>
      </c>
      <c r="G9" s="31" t="s">
        <v>543</v>
      </c>
      <c r="H9" s="42">
        <v>2</v>
      </c>
      <c r="I9" s="42">
        <v>2</v>
      </c>
      <c r="J9" s="37">
        <f t="shared" ref="J7:J20" si="0">I9*32</f>
        <v>64</v>
      </c>
      <c r="K9" s="37">
        <f t="shared" ref="K7:K20" si="1">I9*6.4</f>
        <v>12.8</v>
      </c>
    </row>
    <row r="10" s="2" customFormat="1" ht="18.25" customHeight="1" spans="1:11">
      <c r="A10" s="34">
        <v>4</v>
      </c>
      <c r="B10" s="27" t="s">
        <v>550</v>
      </c>
      <c r="C10" s="40" t="s">
        <v>180</v>
      </c>
      <c r="D10" s="40" t="s">
        <v>551</v>
      </c>
      <c r="E10" s="29" t="s">
        <v>18</v>
      </c>
      <c r="F10" s="41" t="s">
        <v>552</v>
      </c>
      <c r="G10" s="31" t="s">
        <v>543</v>
      </c>
      <c r="H10" s="42">
        <v>1</v>
      </c>
      <c r="I10" s="42">
        <v>1</v>
      </c>
      <c r="J10" s="37">
        <f t="shared" si="0"/>
        <v>32</v>
      </c>
      <c r="K10" s="37">
        <f t="shared" si="1"/>
        <v>6.4</v>
      </c>
    </row>
    <row r="11" s="2" customFormat="1" ht="18.25" customHeight="1" spans="1:11">
      <c r="A11" s="26">
        <v>5</v>
      </c>
      <c r="B11" s="27" t="s">
        <v>553</v>
      </c>
      <c r="C11" s="40" t="s">
        <v>69</v>
      </c>
      <c r="D11" s="40" t="s">
        <v>554</v>
      </c>
      <c r="E11" s="29" t="s">
        <v>18</v>
      </c>
      <c r="F11" s="41" t="s">
        <v>555</v>
      </c>
      <c r="G11" s="31" t="s">
        <v>543</v>
      </c>
      <c r="H11" s="42">
        <v>2</v>
      </c>
      <c r="I11" s="42">
        <v>2</v>
      </c>
      <c r="J11" s="37">
        <f t="shared" si="0"/>
        <v>64</v>
      </c>
      <c r="K11" s="37">
        <f t="shared" si="1"/>
        <v>12.8</v>
      </c>
    </row>
    <row r="12" s="2" customFormat="1" ht="18.25" customHeight="1" spans="1:11">
      <c r="A12" s="34">
        <v>6</v>
      </c>
      <c r="B12" s="27" t="s">
        <v>556</v>
      </c>
      <c r="C12" s="40" t="s">
        <v>303</v>
      </c>
      <c r="D12" s="40" t="s">
        <v>557</v>
      </c>
      <c r="E12" s="29" t="s">
        <v>18</v>
      </c>
      <c r="F12" s="41" t="s">
        <v>558</v>
      </c>
      <c r="G12" s="31" t="s">
        <v>543</v>
      </c>
      <c r="H12" s="42">
        <v>1.2</v>
      </c>
      <c r="I12" s="42">
        <v>1.2</v>
      </c>
      <c r="J12" s="37">
        <f t="shared" si="0"/>
        <v>38.4</v>
      </c>
      <c r="K12" s="37">
        <f t="shared" si="1"/>
        <v>7.68</v>
      </c>
    </row>
    <row r="13" s="2" customFormat="1" ht="18.25" customHeight="1" spans="1:11">
      <c r="A13" s="26">
        <v>7</v>
      </c>
      <c r="B13" s="27" t="s">
        <v>559</v>
      </c>
      <c r="C13" s="40" t="s">
        <v>97</v>
      </c>
      <c r="D13" s="40" t="s">
        <v>560</v>
      </c>
      <c r="E13" s="29" t="s">
        <v>18</v>
      </c>
      <c r="F13" s="41" t="s">
        <v>561</v>
      </c>
      <c r="G13" s="31" t="s">
        <v>543</v>
      </c>
      <c r="H13" s="42">
        <v>1.5</v>
      </c>
      <c r="I13" s="42">
        <v>1.5</v>
      </c>
      <c r="J13" s="37">
        <f t="shared" si="0"/>
        <v>48</v>
      </c>
      <c r="K13" s="37">
        <f t="shared" si="1"/>
        <v>9.6</v>
      </c>
    </row>
    <row r="14" s="2" customFormat="1" ht="18.25" customHeight="1" spans="1:11">
      <c r="A14" s="34">
        <v>8</v>
      </c>
      <c r="B14" s="27" t="s">
        <v>562</v>
      </c>
      <c r="C14" s="40" t="s">
        <v>166</v>
      </c>
      <c r="D14" s="40" t="s">
        <v>563</v>
      </c>
      <c r="E14" s="29" t="s">
        <v>18</v>
      </c>
      <c r="F14" s="41" t="s">
        <v>564</v>
      </c>
      <c r="G14" s="31" t="s">
        <v>543</v>
      </c>
      <c r="H14" s="42">
        <v>1.5</v>
      </c>
      <c r="I14" s="42">
        <v>1.5</v>
      </c>
      <c r="J14" s="37">
        <f t="shared" si="0"/>
        <v>48</v>
      </c>
      <c r="K14" s="37">
        <f t="shared" si="1"/>
        <v>9.6</v>
      </c>
    </row>
    <row r="15" s="2" customFormat="1" ht="18.25" customHeight="1" spans="1:11">
      <c r="A15" s="26">
        <v>9</v>
      </c>
      <c r="B15" s="27" t="s">
        <v>565</v>
      </c>
      <c r="C15" s="40" t="s">
        <v>215</v>
      </c>
      <c r="D15" s="40" t="s">
        <v>566</v>
      </c>
      <c r="E15" s="29" t="s">
        <v>18</v>
      </c>
      <c r="F15" s="41" t="s">
        <v>567</v>
      </c>
      <c r="G15" s="31" t="s">
        <v>543</v>
      </c>
      <c r="H15" s="42">
        <v>4</v>
      </c>
      <c r="I15" s="42">
        <v>4</v>
      </c>
      <c r="J15" s="37">
        <f t="shared" si="0"/>
        <v>128</v>
      </c>
      <c r="K15" s="37">
        <f t="shared" si="1"/>
        <v>25.6</v>
      </c>
    </row>
    <row r="16" s="2" customFormat="1" ht="18.25" customHeight="1" spans="1:11">
      <c r="A16" s="34">
        <v>10</v>
      </c>
      <c r="B16" s="27" t="s">
        <v>568</v>
      </c>
      <c r="C16" s="40" t="s">
        <v>299</v>
      </c>
      <c r="D16" s="43" t="s">
        <v>569</v>
      </c>
      <c r="E16" s="29" t="s">
        <v>18</v>
      </c>
      <c r="F16" s="41" t="s">
        <v>570</v>
      </c>
      <c r="G16" s="31" t="s">
        <v>543</v>
      </c>
      <c r="H16" s="42">
        <v>0.8</v>
      </c>
      <c r="I16" s="42">
        <v>0.8</v>
      </c>
      <c r="J16" s="37">
        <f t="shared" si="0"/>
        <v>25.6</v>
      </c>
      <c r="K16" s="37">
        <f t="shared" si="1"/>
        <v>5.12</v>
      </c>
    </row>
    <row r="17" s="2" customFormat="1" ht="18.25" customHeight="1" spans="1:11">
      <c r="A17" s="26">
        <v>11</v>
      </c>
      <c r="B17" s="27" t="s">
        <v>571</v>
      </c>
      <c r="C17" s="40" t="s">
        <v>299</v>
      </c>
      <c r="D17" s="43" t="s">
        <v>572</v>
      </c>
      <c r="E17" s="29" t="s">
        <v>18</v>
      </c>
      <c r="F17" s="41" t="s">
        <v>573</v>
      </c>
      <c r="G17" s="31" t="s">
        <v>543</v>
      </c>
      <c r="H17" s="42">
        <v>1.5</v>
      </c>
      <c r="I17" s="42">
        <v>1.5</v>
      </c>
      <c r="J17" s="37">
        <f t="shared" si="0"/>
        <v>48</v>
      </c>
      <c r="K17" s="37">
        <f t="shared" si="1"/>
        <v>9.6</v>
      </c>
    </row>
    <row r="18" s="2" customFormat="1" ht="18.25" customHeight="1" spans="1:11">
      <c r="A18" s="34">
        <v>12</v>
      </c>
      <c r="B18" s="27" t="s">
        <v>574</v>
      </c>
      <c r="C18" s="40" t="s">
        <v>575</v>
      </c>
      <c r="D18" s="43" t="s">
        <v>576</v>
      </c>
      <c r="E18" s="29" t="s">
        <v>18</v>
      </c>
      <c r="F18" s="41" t="s">
        <v>577</v>
      </c>
      <c r="G18" s="31" t="s">
        <v>543</v>
      </c>
      <c r="H18" s="42">
        <v>1.3</v>
      </c>
      <c r="I18" s="42">
        <v>1.3</v>
      </c>
      <c r="J18" s="37">
        <f t="shared" si="0"/>
        <v>41.6</v>
      </c>
      <c r="K18" s="37">
        <f t="shared" si="1"/>
        <v>8.32</v>
      </c>
    </row>
    <row r="19" s="2" customFormat="1" ht="18.25" customHeight="1" spans="1:11">
      <c r="A19" s="26">
        <v>13</v>
      </c>
      <c r="B19" s="44" t="s">
        <v>578</v>
      </c>
      <c r="C19" s="45" t="s">
        <v>155</v>
      </c>
      <c r="D19" s="46" t="s">
        <v>579</v>
      </c>
      <c r="E19" s="29" t="s">
        <v>18</v>
      </c>
      <c r="F19" s="47" t="s">
        <v>517</v>
      </c>
      <c r="G19" s="31" t="s">
        <v>543</v>
      </c>
      <c r="H19" s="48">
        <v>1</v>
      </c>
      <c r="I19" s="48">
        <v>1</v>
      </c>
      <c r="J19" s="37">
        <f t="shared" si="0"/>
        <v>32</v>
      </c>
      <c r="K19" s="37">
        <f t="shared" si="1"/>
        <v>6.4</v>
      </c>
    </row>
    <row r="20" s="2" customFormat="1" ht="18.25" customHeight="1" spans="1:11">
      <c r="A20" s="34" t="s">
        <v>41</v>
      </c>
      <c r="B20" s="34"/>
      <c r="C20" s="34"/>
      <c r="D20" s="34"/>
      <c r="E20" s="36"/>
      <c r="F20" s="34"/>
      <c r="G20" s="34"/>
      <c r="H20" s="37">
        <f>SUM(H7:H19)</f>
        <v>23.8</v>
      </c>
      <c r="I20" s="37">
        <f>SUM(I7:I19)</f>
        <v>23.8</v>
      </c>
      <c r="J20" s="37">
        <f t="shared" si="0"/>
        <v>761.6</v>
      </c>
      <c r="K20" s="37">
        <f t="shared" si="1"/>
        <v>152.32</v>
      </c>
    </row>
    <row r="21" s="2" customFormat="1" ht="18.25" customHeight="1" spans="1:11">
      <c r="A21" s="1"/>
      <c r="B21" s="1"/>
      <c r="C21" s="1"/>
      <c r="D21" s="1"/>
      <c r="E21" s="4"/>
      <c r="F21" s="1"/>
      <c r="G21" s="1"/>
      <c r="H21" s="5"/>
      <c r="I21" s="5"/>
      <c r="J21" s="5"/>
      <c r="K21" s="5"/>
    </row>
  </sheetData>
  <autoFilter ref="A6:K20">
    <extLst/>
  </autoFilter>
  <mergeCells count="5">
    <mergeCell ref="A1:K1"/>
    <mergeCell ref="A2:K2"/>
    <mergeCell ref="A3:K3"/>
    <mergeCell ref="A4:K4"/>
    <mergeCell ref="A5:K5"/>
  </mergeCells>
  <conditionalFormatting sqref="B6:C6">
    <cfRule type="duplicateValues" dxfId="0" priority="18"/>
  </conditionalFormatting>
  <conditionalFormatting sqref="F6">
    <cfRule type="duplicateValues" dxfId="0" priority="21"/>
    <cfRule type="duplicateValues" dxfId="0" priority="20"/>
    <cfRule type="duplicateValues" dxfId="0" priority="19"/>
  </conditionalFormatting>
  <conditionalFormatting sqref="B7:B19">
    <cfRule type="duplicateValues" dxfId="0" priority="3"/>
    <cfRule type="duplicateValues" dxfId="0" priority="4"/>
  </conditionalFormatting>
  <conditionalFormatting sqref="F1:F5">
    <cfRule type="duplicateValues" dxfId="0" priority="25"/>
    <cfRule type="duplicateValues" dxfId="0" priority="24"/>
    <cfRule type="duplicateValues" dxfId="0" priority="23"/>
  </conditionalFormatting>
  <conditionalFormatting sqref="F7:F19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1:C5">
    <cfRule type="duplicateValues" dxfId="0" priority="22"/>
  </conditionalFormatting>
  <conditionalFormatting sqref="B1:C6 B20:C21">
    <cfRule type="duplicateValues" dxfId="0" priority="14"/>
    <cfRule type="duplicateValues" dxfId="0" priority="12"/>
  </conditionalFormatting>
  <conditionalFormatting sqref="B1:C6 F1:F6 B20:C21 F20:F21">
    <cfRule type="duplicateValues" dxfId="0" priority="10"/>
  </conditionalFormatting>
  <conditionalFormatting sqref="F1:F6 B1:C6 B20:C1048576 F20:F1048576">
    <cfRule type="duplicateValues" dxfId="0" priority="9"/>
  </conditionalFormatting>
  <conditionalFormatting sqref="B1:C6 B7:B19 B20:C1048576 F$1:F$1048576">
    <cfRule type="duplicateValues" dxfId="0" priority="1"/>
  </conditionalFormatting>
  <conditionalFormatting sqref="C1:D6 C20:D21">
    <cfRule type="duplicateValues" dxfId="0" priority="15"/>
  </conditionalFormatting>
  <conditionalFormatting sqref="F1:F6 F20:F21">
    <cfRule type="duplicateValues" dxfId="0" priority="17"/>
    <cfRule type="duplicateValues" dxfId="0" priority="16"/>
    <cfRule type="duplicateValues" dxfId="0" priority="13"/>
    <cfRule type="duplicateValues" dxfId="0" priority="11"/>
  </conditionalFormatting>
  <conditionalFormatting sqref="F7:F19 B7:B19">
    <cfRule type="duplicateValues" dxfId="0" priority="2"/>
  </conditionalFormatting>
  <pageMargins left="0.511805555555556" right="0.0388888888888889" top="0.393055555555556" bottom="0.590277777777778" header="0.275" footer="0.0388888888888889"/>
  <pageSetup paperSize="9" orientation="landscape" horizontalDpi="600"/>
  <headerFooter>
    <oddFooter>&amp;C第 &amp;P 页，共 &amp;N 页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5"/>
  </sheetPr>
  <dimension ref="A1:K16"/>
  <sheetViews>
    <sheetView workbookViewId="0">
      <pane ySplit="6" topLeftCell="A7" activePane="bottomLeft" state="frozen"/>
      <selection/>
      <selection pane="bottomLeft" activeCell="N8" sqref="N8"/>
    </sheetView>
  </sheetViews>
  <sheetFormatPr defaultColWidth="9" defaultRowHeight="13.5"/>
  <cols>
    <col min="1" max="1" width="6.375" style="1" customWidth="1"/>
    <col min="2" max="2" width="9.875" style="1" customWidth="1"/>
    <col min="3" max="3" width="21.25" style="1" customWidth="1"/>
    <col min="4" max="4" width="21.75" style="1" customWidth="1"/>
    <col min="5" max="5" width="11.2583333333333" style="4" customWidth="1"/>
    <col min="6" max="6" width="12.5" style="1" customWidth="1"/>
    <col min="7" max="7" width="9.5" style="1" customWidth="1"/>
    <col min="8" max="8" width="8.75" style="5" customWidth="1"/>
    <col min="9" max="10" width="8" style="5" customWidth="1"/>
    <col min="11" max="11" width="11.125" style="5" customWidth="1"/>
    <col min="12" max="16384" width="9" style="1"/>
  </cols>
  <sheetData>
    <row r="1" s="1" customFormat="1" ht="33" customHeight="1" spans="1:11">
      <c r="A1" s="6"/>
      <c r="B1" s="6"/>
      <c r="C1" s="6"/>
      <c r="D1" s="6"/>
      <c r="E1" s="7"/>
      <c r="F1" s="6"/>
      <c r="G1" s="6"/>
      <c r="H1" s="8"/>
      <c r="I1" s="8"/>
      <c r="J1" s="8"/>
      <c r="K1" s="8"/>
    </row>
    <row r="2" s="1" customFormat="1" ht="27" customHeight="1" spans="1:11">
      <c r="A2" s="9" t="s">
        <v>0</v>
      </c>
      <c r="B2" s="9"/>
      <c r="C2" s="9"/>
      <c r="D2" s="9"/>
      <c r="E2" s="10"/>
      <c r="F2" s="9"/>
      <c r="G2" s="9"/>
      <c r="H2" s="11"/>
      <c r="I2" s="11"/>
      <c r="J2" s="11"/>
      <c r="K2" s="11"/>
    </row>
    <row r="3" s="1" customFormat="1" ht="18" customHeight="1" spans="1:11">
      <c r="A3" s="12" t="s">
        <v>580</v>
      </c>
      <c r="B3" s="12"/>
      <c r="C3" s="12"/>
      <c r="D3" s="12"/>
      <c r="E3" s="13"/>
      <c r="F3" s="12"/>
      <c r="G3" s="12"/>
      <c r="H3" s="14"/>
      <c r="I3" s="14"/>
      <c r="J3" s="14"/>
      <c r="K3" s="14"/>
    </row>
    <row r="4" s="1" customFormat="1" ht="21" customHeight="1" spans="1:11">
      <c r="A4" s="15" t="s">
        <v>2</v>
      </c>
      <c r="B4" s="15"/>
      <c r="C4" s="15"/>
      <c r="D4" s="15"/>
      <c r="E4" s="13"/>
      <c r="F4" s="15"/>
      <c r="G4" s="15"/>
      <c r="H4" s="16"/>
      <c r="I4" s="16"/>
      <c r="J4" s="16"/>
      <c r="K4" s="16"/>
    </row>
    <row r="5" s="1" customFormat="1" ht="22" customHeight="1" spans="1:11">
      <c r="A5" s="17" t="s">
        <v>581</v>
      </c>
      <c r="B5" s="17"/>
      <c r="C5" s="17"/>
      <c r="D5" s="17"/>
      <c r="E5" s="18"/>
      <c r="F5" s="17"/>
      <c r="G5" s="17"/>
      <c r="H5" s="19"/>
      <c r="I5" s="19"/>
      <c r="J5" s="19"/>
      <c r="K5" s="19"/>
    </row>
    <row r="6" s="1" customFormat="1" ht="30" customHeight="1" spans="1:11">
      <c r="A6" s="20" t="s">
        <v>4</v>
      </c>
      <c r="B6" s="21" t="s">
        <v>5</v>
      </c>
      <c r="C6" s="22" t="s">
        <v>6</v>
      </c>
      <c r="D6" s="21" t="s">
        <v>7</v>
      </c>
      <c r="E6" s="23" t="s">
        <v>8</v>
      </c>
      <c r="F6" s="24" t="s">
        <v>9</v>
      </c>
      <c r="G6" s="21" t="s">
        <v>10</v>
      </c>
      <c r="H6" s="25" t="s">
        <v>11</v>
      </c>
      <c r="I6" s="25" t="s">
        <v>12</v>
      </c>
      <c r="J6" s="25" t="s">
        <v>13</v>
      </c>
      <c r="K6" s="25" t="s">
        <v>14</v>
      </c>
    </row>
    <row r="7" s="2" customFormat="1" ht="18.25" customHeight="1" spans="1:11">
      <c r="A7" s="26">
        <v>1</v>
      </c>
      <c r="B7" s="33" t="s">
        <v>582</v>
      </c>
      <c r="C7" s="38" t="s">
        <v>230</v>
      </c>
      <c r="D7" s="38" t="s">
        <v>583</v>
      </c>
      <c r="E7" s="29" t="s">
        <v>18</v>
      </c>
      <c r="F7" s="39" t="s">
        <v>584</v>
      </c>
      <c r="G7" s="31" t="s">
        <v>585</v>
      </c>
      <c r="H7" s="32">
        <v>1</v>
      </c>
      <c r="I7" s="32">
        <v>1</v>
      </c>
      <c r="J7" s="37">
        <f t="shared" ref="J7:J15" si="0">I7*32</f>
        <v>32</v>
      </c>
      <c r="K7" s="37">
        <f t="shared" ref="K7:K15" si="1">I7*6.4</f>
        <v>6.4</v>
      </c>
    </row>
    <row r="8" s="3" customFormat="1" ht="18.25" customHeight="1" spans="1:11">
      <c r="A8" s="34">
        <v>2</v>
      </c>
      <c r="B8" s="35" t="s">
        <v>586</v>
      </c>
      <c r="C8" s="38" t="s">
        <v>173</v>
      </c>
      <c r="D8" s="38" t="s">
        <v>587</v>
      </c>
      <c r="E8" s="29" t="s">
        <v>18</v>
      </c>
      <c r="F8" s="39" t="s">
        <v>588</v>
      </c>
      <c r="G8" s="31" t="s">
        <v>585</v>
      </c>
      <c r="H8" s="32">
        <v>1.3</v>
      </c>
      <c r="I8" s="32">
        <v>1.3</v>
      </c>
      <c r="J8" s="37">
        <f t="shared" si="0"/>
        <v>41.6</v>
      </c>
      <c r="K8" s="37">
        <f t="shared" si="1"/>
        <v>8.32</v>
      </c>
    </row>
    <row r="9" s="2" customFormat="1" ht="18.25" customHeight="1" spans="1:11">
      <c r="A9" s="26">
        <v>3</v>
      </c>
      <c r="B9" s="33" t="s">
        <v>589</v>
      </c>
      <c r="C9" s="38" t="s">
        <v>151</v>
      </c>
      <c r="D9" s="38" t="s">
        <v>590</v>
      </c>
      <c r="E9" s="29" t="s">
        <v>18</v>
      </c>
      <c r="F9" s="39" t="s">
        <v>533</v>
      </c>
      <c r="G9" s="31" t="s">
        <v>585</v>
      </c>
      <c r="H9" s="32">
        <v>2</v>
      </c>
      <c r="I9" s="32">
        <v>2</v>
      </c>
      <c r="J9" s="37">
        <f t="shared" si="0"/>
        <v>64</v>
      </c>
      <c r="K9" s="37">
        <f t="shared" si="1"/>
        <v>12.8</v>
      </c>
    </row>
    <row r="10" s="2" customFormat="1" ht="18.25" customHeight="1" spans="1:11">
      <c r="A10" s="34">
        <v>4</v>
      </c>
      <c r="B10" s="33" t="s">
        <v>591</v>
      </c>
      <c r="C10" s="38" t="s">
        <v>89</v>
      </c>
      <c r="D10" s="38" t="s">
        <v>592</v>
      </c>
      <c r="E10" s="29" t="s">
        <v>18</v>
      </c>
      <c r="F10" s="39" t="s">
        <v>256</v>
      </c>
      <c r="G10" s="31" t="s">
        <v>585</v>
      </c>
      <c r="H10" s="32">
        <v>2</v>
      </c>
      <c r="I10" s="32">
        <v>2</v>
      </c>
      <c r="J10" s="37">
        <f t="shared" si="0"/>
        <v>64</v>
      </c>
      <c r="K10" s="37">
        <f t="shared" si="1"/>
        <v>12.8</v>
      </c>
    </row>
    <row r="11" s="2" customFormat="1" ht="18.25" customHeight="1" spans="1:11">
      <c r="A11" s="26">
        <v>5</v>
      </c>
      <c r="B11" s="33" t="s">
        <v>593</v>
      </c>
      <c r="C11" s="38" t="s">
        <v>594</v>
      </c>
      <c r="D11" s="38" t="s">
        <v>595</v>
      </c>
      <c r="E11" s="29" t="s">
        <v>18</v>
      </c>
      <c r="F11" s="39" t="s">
        <v>596</v>
      </c>
      <c r="G11" s="31" t="s">
        <v>585</v>
      </c>
      <c r="H11" s="32">
        <v>3</v>
      </c>
      <c r="I11" s="32">
        <v>3</v>
      </c>
      <c r="J11" s="37">
        <f t="shared" si="0"/>
        <v>96</v>
      </c>
      <c r="K11" s="37">
        <f t="shared" si="1"/>
        <v>19.2</v>
      </c>
    </row>
    <row r="12" s="2" customFormat="1" ht="18.25" customHeight="1" spans="1:11">
      <c r="A12" s="34">
        <v>6</v>
      </c>
      <c r="B12" s="33" t="s">
        <v>597</v>
      </c>
      <c r="C12" s="38" t="s">
        <v>598</v>
      </c>
      <c r="D12" s="38" t="s">
        <v>599</v>
      </c>
      <c r="E12" s="29" t="s">
        <v>18</v>
      </c>
      <c r="F12" s="39" t="s">
        <v>600</v>
      </c>
      <c r="G12" s="31" t="s">
        <v>585</v>
      </c>
      <c r="H12" s="32">
        <v>0.3</v>
      </c>
      <c r="I12" s="32">
        <v>0.3</v>
      </c>
      <c r="J12" s="37">
        <f t="shared" si="0"/>
        <v>9.6</v>
      </c>
      <c r="K12" s="37">
        <f t="shared" si="1"/>
        <v>1.92</v>
      </c>
    </row>
    <row r="13" s="2" customFormat="1" ht="18.25" customHeight="1" spans="1:11">
      <c r="A13" s="26">
        <v>7</v>
      </c>
      <c r="B13" s="33" t="s">
        <v>601</v>
      </c>
      <c r="C13" s="38" t="s">
        <v>97</v>
      </c>
      <c r="D13" s="38" t="s">
        <v>602</v>
      </c>
      <c r="E13" s="29" t="s">
        <v>18</v>
      </c>
      <c r="F13" s="39" t="s">
        <v>603</v>
      </c>
      <c r="G13" s="31" t="s">
        <v>585</v>
      </c>
      <c r="H13" s="32">
        <v>3.3</v>
      </c>
      <c r="I13" s="32">
        <v>3.3</v>
      </c>
      <c r="J13" s="37">
        <f t="shared" si="0"/>
        <v>105.6</v>
      </c>
      <c r="K13" s="37">
        <f t="shared" si="1"/>
        <v>21.12</v>
      </c>
    </row>
    <row r="14" s="2" customFormat="1" ht="18.25" customHeight="1" spans="1:11">
      <c r="A14" s="34">
        <v>8</v>
      </c>
      <c r="B14" s="35" t="s">
        <v>604</v>
      </c>
      <c r="C14" s="38" t="s">
        <v>303</v>
      </c>
      <c r="D14" s="38" t="s">
        <v>605</v>
      </c>
      <c r="E14" s="29" t="s">
        <v>18</v>
      </c>
      <c r="F14" s="39" t="s">
        <v>606</v>
      </c>
      <c r="G14" s="31" t="s">
        <v>585</v>
      </c>
      <c r="H14" s="32">
        <v>1.5</v>
      </c>
      <c r="I14" s="32">
        <v>1.5</v>
      </c>
      <c r="J14" s="37">
        <f t="shared" si="0"/>
        <v>48</v>
      </c>
      <c r="K14" s="37">
        <f t="shared" si="1"/>
        <v>9.6</v>
      </c>
    </row>
    <row r="15" s="2" customFormat="1" ht="18.25" customHeight="1" spans="1:11">
      <c r="A15" s="34" t="s">
        <v>41</v>
      </c>
      <c r="B15" s="34"/>
      <c r="C15" s="34"/>
      <c r="D15" s="34"/>
      <c r="E15" s="36"/>
      <c r="F15" s="34"/>
      <c r="G15" s="34"/>
      <c r="H15" s="37">
        <f>SUM(H7:H14)</f>
        <v>14.4</v>
      </c>
      <c r="I15" s="37">
        <f>SUM(I7:I14)</f>
        <v>14.4</v>
      </c>
      <c r="J15" s="37">
        <f t="shared" si="0"/>
        <v>460.8</v>
      </c>
      <c r="K15" s="37">
        <f t="shared" si="1"/>
        <v>92.16</v>
      </c>
    </row>
    <row r="16" s="2" customFormat="1" ht="18.25" customHeight="1" spans="1:11">
      <c r="A16" s="1"/>
      <c r="B16" s="1"/>
      <c r="C16" s="1"/>
      <c r="D16" s="1"/>
      <c r="E16" s="4"/>
      <c r="F16" s="1"/>
      <c r="G16" s="1"/>
      <c r="H16" s="5"/>
      <c r="I16" s="5"/>
      <c r="J16" s="5"/>
      <c r="K16" s="5"/>
    </row>
  </sheetData>
  <autoFilter ref="A6:K15">
    <extLst/>
  </autoFilter>
  <mergeCells count="5">
    <mergeCell ref="A1:K1"/>
    <mergeCell ref="A2:K2"/>
    <mergeCell ref="A3:K3"/>
    <mergeCell ref="A4:K4"/>
    <mergeCell ref="A5:K5"/>
  </mergeCells>
  <conditionalFormatting sqref="B6:C6">
    <cfRule type="duplicateValues" dxfId="0" priority="21"/>
  </conditionalFormatting>
  <conditionalFormatting sqref="F6">
    <cfRule type="duplicateValues" dxfId="0" priority="24"/>
    <cfRule type="duplicateValues" dxfId="0" priority="23"/>
    <cfRule type="duplicateValues" dxfId="0" priority="22"/>
  </conditionalFormatting>
  <conditionalFormatting sqref="B7:B14">
    <cfRule type="duplicateValues" dxfId="0" priority="4"/>
    <cfRule type="duplicateValues" dxfId="0" priority="3"/>
  </conditionalFormatting>
  <conditionalFormatting sqref="C12:C14">
    <cfRule type="duplicateValues" dxfId="0" priority="9"/>
    <cfRule type="duplicateValues" dxfId="0" priority="8"/>
    <cfRule type="duplicateValues" dxfId="0" priority="6"/>
  </conditionalFormatting>
  <conditionalFormatting sqref="F1:F5">
    <cfRule type="duplicateValues" dxfId="0" priority="28"/>
    <cfRule type="duplicateValues" dxfId="0" priority="27"/>
    <cfRule type="duplicateValues" dxfId="0" priority="26"/>
  </conditionalFormatting>
  <conditionalFormatting sqref="F7:F14">
    <cfRule type="duplicateValues" dxfId="0" priority="11"/>
    <cfRule type="duplicateValues" dxfId="0" priority="10"/>
    <cfRule type="duplicateValues" dxfId="0" priority="7"/>
    <cfRule type="duplicateValues" dxfId="0" priority="5"/>
  </conditionalFormatting>
  <conditionalFormatting sqref="B1:C5">
    <cfRule type="duplicateValues" dxfId="0" priority="25"/>
  </conditionalFormatting>
  <conditionalFormatting sqref="B1:C6 B15:C16">
    <cfRule type="duplicateValues" dxfId="0" priority="17"/>
    <cfRule type="duplicateValues" dxfId="0" priority="15"/>
  </conditionalFormatting>
  <conditionalFormatting sqref="B1:C6 F1:F6 B15:C16 F15:F16">
    <cfRule type="duplicateValues" dxfId="0" priority="13"/>
  </conditionalFormatting>
  <conditionalFormatting sqref="F1:F6 B1:C6 B15:C1048576 F15:F1048576">
    <cfRule type="duplicateValues" dxfId="0" priority="12"/>
  </conditionalFormatting>
  <conditionalFormatting sqref="B$1:C$1048576 F$1:F$1048576">
    <cfRule type="duplicateValues" dxfId="0" priority="1"/>
  </conditionalFormatting>
  <conditionalFormatting sqref="C1:D6 C15:D16">
    <cfRule type="duplicateValues" dxfId="0" priority="18"/>
  </conditionalFormatting>
  <conditionalFormatting sqref="F1:F6 F15:F16">
    <cfRule type="duplicateValues" dxfId="0" priority="20"/>
    <cfRule type="duplicateValues" dxfId="0" priority="19"/>
    <cfRule type="duplicateValues" dxfId="0" priority="16"/>
    <cfRule type="duplicateValues" dxfId="0" priority="14"/>
  </conditionalFormatting>
  <conditionalFormatting sqref="B7:C14 F7:F14">
    <cfRule type="duplicateValues" dxfId="0" priority="2"/>
  </conditionalFormatting>
  <pageMargins left="0.511805555555556" right="0.0388888888888889" top="0.393055555555556" bottom="0.590277777777778" header="0.275" footer="0.0388888888888889"/>
  <pageSetup paperSize="9" orientation="landscape" horizontalDpi="600"/>
  <headerFooter>
    <oddFooter>&amp;C第 &amp;P 页，共 &amp;N 页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5"/>
  </sheetPr>
  <dimension ref="A1:K11"/>
  <sheetViews>
    <sheetView workbookViewId="0">
      <pane ySplit="6" topLeftCell="A7" activePane="bottomLeft" state="frozen"/>
      <selection/>
      <selection pane="bottomLeft" activeCell="G18" sqref="G18"/>
    </sheetView>
  </sheetViews>
  <sheetFormatPr defaultColWidth="9" defaultRowHeight="13.5"/>
  <cols>
    <col min="1" max="1" width="6.375" style="1" customWidth="1"/>
    <col min="2" max="2" width="9.875" style="1" customWidth="1"/>
    <col min="3" max="3" width="21.25" style="1" customWidth="1"/>
    <col min="4" max="4" width="21.75" style="1" customWidth="1"/>
    <col min="5" max="5" width="11.2583333333333" style="4" customWidth="1"/>
    <col min="6" max="6" width="12.5" style="1" customWidth="1"/>
    <col min="7" max="7" width="9.5" style="1" customWidth="1"/>
    <col min="8" max="8" width="8.75" style="5" customWidth="1"/>
    <col min="9" max="10" width="8" style="5" customWidth="1"/>
    <col min="11" max="11" width="11.125" style="5" customWidth="1"/>
    <col min="12" max="16384" width="9" style="1"/>
  </cols>
  <sheetData>
    <row r="1" s="1" customFormat="1" ht="33" customHeight="1" spans="1:11">
      <c r="A1" s="6"/>
      <c r="B1" s="6"/>
      <c r="C1" s="6"/>
      <c r="D1" s="6"/>
      <c r="E1" s="7"/>
      <c r="F1" s="6"/>
      <c r="G1" s="6"/>
      <c r="H1" s="8"/>
      <c r="I1" s="8"/>
      <c r="J1" s="8"/>
      <c r="K1" s="8"/>
    </row>
    <row r="2" s="1" customFormat="1" ht="27" customHeight="1" spans="1:11">
      <c r="A2" s="9" t="s">
        <v>0</v>
      </c>
      <c r="B2" s="9"/>
      <c r="C2" s="9"/>
      <c r="D2" s="9"/>
      <c r="E2" s="10"/>
      <c r="F2" s="9"/>
      <c r="G2" s="9"/>
      <c r="H2" s="11"/>
      <c r="I2" s="11"/>
      <c r="J2" s="11"/>
      <c r="K2" s="11"/>
    </row>
    <row r="3" s="1" customFormat="1" ht="18" customHeight="1" spans="1:11">
      <c r="A3" s="12" t="s">
        <v>607</v>
      </c>
      <c r="B3" s="12"/>
      <c r="C3" s="12"/>
      <c r="D3" s="12"/>
      <c r="E3" s="13"/>
      <c r="F3" s="12"/>
      <c r="G3" s="12"/>
      <c r="H3" s="14"/>
      <c r="I3" s="14"/>
      <c r="J3" s="14"/>
      <c r="K3" s="14"/>
    </row>
    <row r="4" s="1" customFormat="1" ht="21" customHeight="1" spans="1:11">
      <c r="A4" s="15" t="s">
        <v>2</v>
      </c>
      <c r="B4" s="15"/>
      <c r="C4" s="15"/>
      <c r="D4" s="15"/>
      <c r="E4" s="13"/>
      <c r="F4" s="15"/>
      <c r="G4" s="15"/>
      <c r="H4" s="16"/>
      <c r="I4" s="16"/>
      <c r="J4" s="16"/>
      <c r="K4" s="16"/>
    </row>
    <row r="5" s="1" customFormat="1" ht="22" customHeight="1" spans="1:11">
      <c r="A5" s="17" t="s">
        <v>608</v>
      </c>
      <c r="B5" s="17"/>
      <c r="C5" s="17"/>
      <c r="D5" s="17"/>
      <c r="E5" s="18"/>
      <c r="F5" s="17"/>
      <c r="G5" s="17"/>
      <c r="H5" s="19"/>
      <c r="I5" s="19"/>
      <c r="J5" s="19"/>
      <c r="K5" s="19"/>
    </row>
    <row r="6" s="1" customFormat="1" ht="30" customHeight="1" spans="1:11">
      <c r="A6" s="20" t="s">
        <v>4</v>
      </c>
      <c r="B6" s="21" t="s">
        <v>5</v>
      </c>
      <c r="C6" s="22" t="s">
        <v>6</v>
      </c>
      <c r="D6" s="21" t="s">
        <v>7</v>
      </c>
      <c r="E6" s="23" t="s">
        <v>8</v>
      </c>
      <c r="F6" s="24" t="s">
        <v>9</v>
      </c>
      <c r="G6" s="21" t="s">
        <v>10</v>
      </c>
      <c r="H6" s="25" t="s">
        <v>11</v>
      </c>
      <c r="I6" s="25" t="s">
        <v>12</v>
      </c>
      <c r="J6" s="25" t="s">
        <v>13</v>
      </c>
      <c r="K6" s="25" t="s">
        <v>14</v>
      </c>
    </row>
    <row r="7" s="2" customFormat="1" ht="18.25" customHeight="1" spans="1:11">
      <c r="A7" s="26">
        <v>1</v>
      </c>
      <c r="B7" s="27" t="s">
        <v>609</v>
      </c>
      <c r="C7" s="28" t="s">
        <v>226</v>
      </c>
      <c r="D7" s="28" t="s">
        <v>610</v>
      </c>
      <c r="E7" s="29" t="s">
        <v>18</v>
      </c>
      <c r="F7" s="30" t="s">
        <v>611</v>
      </c>
      <c r="G7" s="31" t="s">
        <v>612</v>
      </c>
      <c r="H7" s="32">
        <v>4.7</v>
      </c>
      <c r="I7" s="32">
        <v>4.7</v>
      </c>
      <c r="J7" s="37">
        <f>I7*32</f>
        <v>150.4</v>
      </c>
      <c r="K7" s="37">
        <f>I7*6.4</f>
        <v>30.08</v>
      </c>
    </row>
    <row r="8" s="2" customFormat="1" ht="18.25" customHeight="1" spans="1:11">
      <c r="A8" s="26">
        <v>2</v>
      </c>
      <c r="B8" s="33" t="s">
        <v>613</v>
      </c>
      <c r="C8" s="28" t="s">
        <v>89</v>
      </c>
      <c r="D8" s="28" t="s">
        <v>614</v>
      </c>
      <c r="E8" s="29" t="s">
        <v>18</v>
      </c>
      <c r="F8" s="30" t="s">
        <v>139</v>
      </c>
      <c r="G8" s="31" t="s">
        <v>612</v>
      </c>
      <c r="H8" s="32">
        <v>1.6</v>
      </c>
      <c r="I8" s="32">
        <v>1.6</v>
      </c>
      <c r="J8" s="37">
        <f>I8*32</f>
        <v>51.2</v>
      </c>
      <c r="K8" s="37">
        <f>I8*6.4</f>
        <v>10.24</v>
      </c>
    </row>
    <row r="9" s="3" customFormat="1" ht="18.25" customHeight="1" spans="1:11">
      <c r="A9" s="34">
        <v>3</v>
      </c>
      <c r="B9" s="35" t="s">
        <v>615</v>
      </c>
      <c r="C9" s="28" t="s">
        <v>173</v>
      </c>
      <c r="D9" s="28" t="s">
        <v>616</v>
      </c>
      <c r="E9" s="29" t="s">
        <v>18</v>
      </c>
      <c r="F9" s="30" t="s">
        <v>617</v>
      </c>
      <c r="G9" s="31" t="s">
        <v>612</v>
      </c>
      <c r="H9" s="32">
        <v>5.3</v>
      </c>
      <c r="I9" s="32">
        <v>5.3</v>
      </c>
      <c r="J9" s="37">
        <f>I9*32</f>
        <v>169.6</v>
      </c>
      <c r="K9" s="37">
        <f>I9*6.4</f>
        <v>33.92</v>
      </c>
    </row>
    <row r="10" s="2" customFormat="1" ht="18.25" customHeight="1" spans="1:11">
      <c r="A10" s="34" t="s">
        <v>41</v>
      </c>
      <c r="B10" s="34"/>
      <c r="C10" s="34"/>
      <c r="D10" s="34"/>
      <c r="E10" s="36"/>
      <c r="F10" s="34"/>
      <c r="G10" s="34"/>
      <c r="H10" s="37">
        <f>SUM(H7:H9)</f>
        <v>11.6</v>
      </c>
      <c r="I10" s="37">
        <f>SUM(I7:I9)</f>
        <v>11.6</v>
      </c>
      <c r="J10" s="37">
        <f>SUM(J7:J9)</f>
        <v>371.2</v>
      </c>
      <c r="K10" s="37">
        <f>SUM(K7:K9)</f>
        <v>74.24</v>
      </c>
    </row>
    <row r="11" s="2" customFormat="1" ht="18.25" customHeight="1" spans="1:11">
      <c r="A11" s="1"/>
      <c r="B11" s="1"/>
      <c r="C11" s="1"/>
      <c r="D11" s="1"/>
      <c r="E11" s="4"/>
      <c r="F11" s="1"/>
      <c r="G11" s="1"/>
      <c r="H11" s="5"/>
      <c r="I11" s="5"/>
      <c r="J11" s="5"/>
      <c r="K11" s="5"/>
    </row>
  </sheetData>
  <autoFilter ref="A6:K10">
    <extLst/>
  </autoFilter>
  <mergeCells count="5">
    <mergeCell ref="A1:K1"/>
    <mergeCell ref="A2:K2"/>
    <mergeCell ref="A3:K3"/>
    <mergeCell ref="A4:K4"/>
    <mergeCell ref="A5:K5"/>
  </mergeCells>
  <conditionalFormatting sqref="B6:C6">
    <cfRule type="duplicateValues" dxfId="0" priority="17"/>
  </conditionalFormatting>
  <conditionalFormatting sqref="F6">
    <cfRule type="duplicateValues" dxfId="0" priority="20"/>
    <cfRule type="duplicateValues" dxfId="0" priority="19"/>
    <cfRule type="duplicateValues" dxfId="0" priority="18"/>
  </conditionalFormatting>
  <conditionalFormatting sqref="B7:B9">
    <cfRule type="duplicateValues" dxfId="0" priority="2"/>
    <cfRule type="duplicateValues" dxfId="0" priority="3"/>
  </conditionalFormatting>
  <conditionalFormatting sqref="F1:F5">
    <cfRule type="duplicateValues" dxfId="0" priority="24"/>
    <cfRule type="duplicateValues" dxfId="0" priority="23"/>
    <cfRule type="duplicateValues" dxfId="0" priority="22"/>
  </conditionalFormatting>
  <conditionalFormatting sqref="F7:F9"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B1:C5">
    <cfRule type="duplicateValues" dxfId="0" priority="21"/>
  </conditionalFormatting>
  <conditionalFormatting sqref="B1:C6 B10:C11">
    <cfRule type="duplicateValues" dxfId="0" priority="13"/>
    <cfRule type="duplicateValues" dxfId="0" priority="11"/>
  </conditionalFormatting>
  <conditionalFormatting sqref="B1:C6 F1:F6 B10:C11 F10:F11">
    <cfRule type="duplicateValues" dxfId="0" priority="9"/>
  </conditionalFormatting>
  <conditionalFormatting sqref="F1:F6 B1:C6 B10:C1048576 F10:F1048576">
    <cfRule type="duplicateValues" dxfId="0" priority="8"/>
  </conditionalFormatting>
  <conditionalFormatting sqref="C1:D6 C10:D11">
    <cfRule type="duplicateValues" dxfId="0" priority="14"/>
  </conditionalFormatting>
  <conditionalFormatting sqref="F1:F6 F10:F11">
    <cfRule type="duplicateValues" dxfId="0" priority="16"/>
    <cfRule type="duplicateValues" dxfId="0" priority="15"/>
    <cfRule type="duplicateValues" dxfId="0" priority="12"/>
    <cfRule type="duplicateValues" dxfId="0" priority="10"/>
  </conditionalFormatting>
  <conditionalFormatting sqref="B7:C9 F7:F9">
    <cfRule type="duplicateValues" dxfId="0" priority="1"/>
  </conditionalFormatting>
  <pageMargins left="0.511805555555556" right="0.0388888888888889" top="0.393055555555556" bottom="0.590277777777778" header="0.275" footer="0.0388888888888889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大花林村</vt:lpstr>
      <vt:lpstr>东十里村</vt:lpstr>
      <vt:lpstr>李宝峪村</vt:lpstr>
      <vt:lpstr>前寺村</vt:lpstr>
      <vt:lpstr>十字村</vt:lpstr>
      <vt:lpstr>宋阁村</vt:lpstr>
      <vt:lpstr>王家村</vt:lpstr>
      <vt:lpstr>寨子村</vt:lpstr>
      <vt:lpstr>朱家村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孙玉鹏</dc:creator>
  <cp:lastModifiedBy>孙玉鹏</cp:lastModifiedBy>
  <dcterms:created xsi:type="dcterms:W3CDTF">2025-01-15T01:32:00Z</dcterms:created>
  <dcterms:modified xsi:type="dcterms:W3CDTF">2025-03-08T01:11:52Z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6F7FCAB611A54EF49BEAAB9277695A32</vt:lpwstr>
  </property>
  <property fmtid="{D5CDD505-2E9C-101B-9397-08002B2CF9AE}" pid="3" name="KSOProductBuildVer">
    <vt:lpwstr>2052-11.8.2.11718</vt:lpwstr>
  </property>
</Properties>
</file>